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4.xml" ContentType="application/vnd.ms-excel.person+xml"/>
  <Override PartName="/xl/persons/person0.xml" ContentType="application/vnd.ms-excel.person+xml"/>
  <Override PartName="/xl/persons/person3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6.xml" ContentType="application/vnd.ms-excel.person+xml"/>
  <Override PartName="/xl/persons/person.xml" ContentType="application/vnd.ms-excel.person+xml"/>
  <Override PartName="/xl/persons/person5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37de9150fe1ed30/デスクトップ/"/>
    </mc:Choice>
  </mc:AlternateContent>
  <xr:revisionPtr revIDLastSave="1" documentId="8_{15E1AA08-1497-403F-B22B-A896A0BB484D}" xr6:coauthVersionLast="47" xr6:coauthVersionMax="47" xr10:uidLastSave="{616EC4BD-525E-4D29-94A5-15B7D7C5B7F3}"/>
  <bookViews>
    <workbookView xWindow="-110" yWindow="-110" windowWidth="19420" windowHeight="10300" firstSheet="5" activeTab="7" xr2:uid="{8BA21E81-47FC-482B-A2B9-D521ED491651}"/>
  </bookViews>
  <sheets>
    <sheet name="家庭婦人一部春季～冬１日目" sheetId="21" r:id="rId1"/>
    <sheet name="家庭婦人一部星取表" sheetId="25" r:id="rId2"/>
    <sheet name="一部チーム名" sheetId="30" r:id="rId3"/>
    <sheet name="２０２４春家庭婦人二部" sheetId="23" r:id="rId4"/>
    <sheet name="当日結果 入力シート(春季家庭婦人２部) " sheetId="26" r:id="rId5"/>
    <sheet name="２０２４春季一般 " sheetId="24" r:id="rId6"/>
    <sheet name="当日結果入力シート (春季一般)  " sheetId="27" r:id="rId7"/>
    <sheet name="入力方法（サンプル）" sheetId="2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5" l="1"/>
  <c r="C16" i="25"/>
  <c r="C15" i="25"/>
  <c r="C14" i="25"/>
  <c r="C13" i="25"/>
  <c r="C12" i="25"/>
  <c r="C11" i="25"/>
  <c r="C10" i="25"/>
  <c r="C9" i="25"/>
  <c r="C8" i="25"/>
  <c r="C7" i="25"/>
  <c r="C6" i="25"/>
  <c r="C5" i="25"/>
  <c r="C4" i="25"/>
  <c r="Z17" i="25" l="1"/>
  <c r="Z16" i="25"/>
  <c r="Z15" i="25"/>
  <c r="Z14" i="25"/>
  <c r="Z13" i="25"/>
  <c r="Z12" i="25"/>
  <c r="Z11" i="25"/>
  <c r="Z10" i="25"/>
  <c r="Z9" i="25"/>
  <c r="Z8" i="25"/>
  <c r="Z7" i="25"/>
  <c r="Z6" i="25"/>
  <c r="Z5" i="25"/>
  <c r="Z4" i="25"/>
  <c r="O48" i="24"/>
  <c r="O45" i="24"/>
  <c r="J39" i="24"/>
  <c r="C48" i="24"/>
  <c r="J45" i="24"/>
  <c r="O39" i="24"/>
  <c r="J48" i="24"/>
  <c r="C39" i="24"/>
  <c r="C45" i="24"/>
  <c r="O42" i="24"/>
  <c r="J36" i="24"/>
  <c r="O20" i="24"/>
  <c r="J42" i="24"/>
  <c r="O36" i="24"/>
  <c r="C20" i="24"/>
  <c r="C42" i="24"/>
  <c r="C36" i="24"/>
  <c r="J20" i="24"/>
  <c r="O17" i="24"/>
  <c r="O14" i="24"/>
  <c r="J11" i="24"/>
  <c r="C17" i="24"/>
  <c r="J14" i="24"/>
  <c r="O11" i="24"/>
  <c r="J17" i="24"/>
  <c r="C14" i="24"/>
  <c r="C11" i="24"/>
  <c r="J41" i="23"/>
  <c r="O41" i="23"/>
  <c r="O38" i="23"/>
  <c r="J35" i="23"/>
  <c r="C41" i="23"/>
  <c r="J38" i="23"/>
  <c r="O35" i="23"/>
  <c r="J44" i="23"/>
  <c r="C38" i="23"/>
  <c r="C35" i="23"/>
  <c r="J17" i="23"/>
  <c r="J14" i="23"/>
  <c r="O14" i="23"/>
  <c r="J11" i="23"/>
  <c r="C17" i="23"/>
  <c r="O11" i="23"/>
  <c r="C11" i="23"/>
  <c r="B17" i="26"/>
  <c r="N19" i="28"/>
  <c r="M19" i="28"/>
  <c r="J19" i="28" s="1"/>
  <c r="K19" i="28"/>
  <c r="I19" i="28"/>
  <c r="G19" i="28"/>
  <c r="F19" i="28" s="1"/>
  <c r="N18" i="28"/>
  <c r="M18" i="28"/>
  <c r="K18" i="28"/>
  <c r="I18" i="28"/>
  <c r="G18" i="28"/>
  <c r="E18" i="28"/>
  <c r="C18" i="28"/>
  <c r="N17" i="28"/>
  <c r="M17" i="28"/>
  <c r="K17" i="28"/>
  <c r="J17" i="28" s="1"/>
  <c r="I17" i="28"/>
  <c r="G17" i="28"/>
  <c r="F17" i="28" s="1"/>
  <c r="E17" i="28"/>
  <c r="C17" i="28"/>
  <c r="B17" i="28" s="1"/>
  <c r="N16" i="28"/>
  <c r="J16" i="28"/>
  <c r="I16" i="28"/>
  <c r="G16" i="28"/>
  <c r="F16" i="28" s="1"/>
  <c r="N15" i="28"/>
  <c r="J15" i="28"/>
  <c r="I15" i="28"/>
  <c r="G15" i="28"/>
  <c r="F15" i="28" s="1"/>
  <c r="E15" i="28"/>
  <c r="C15" i="28"/>
  <c r="B15" i="28" s="1"/>
  <c r="N14" i="28"/>
  <c r="J14" i="28"/>
  <c r="I14" i="28"/>
  <c r="F14" i="28" s="1"/>
  <c r="G14" i="28"/>
  <c r="E14" i="28"/>
  <c r="C14" i="28"/>
  <c r="B14" i="28" s="1"/>
  <c r="N13" i="28"/>
  <c r="J13" i="28"/>
  <c r="F13" i="28"/>
  <c r="E13" i="28"/>
  <c r="C13" i="28"/>
  <c r="B13" i="28" s="1"/>
  <c r="N12" i="28"/>
  <c r="J12" i="28"/>
  <c r="F12" i="28"/>
  <c r="E12" i="28"/>
  <c r="B12" i="28" s="1"/>
  <c r="C12" i="28"/>
  <c r="N11" i="28"/>
  <c r="J11" i="28"/>
  <c r="F11" i="28"/>
  <c r="E11" i="28"/>
  <c r="C11" i="28"/>
  <c r="N10" i="28"/>
  <c r="J10" i="28"/>
  <c r="F10" i="28"/>
  <c r="B10" i="28"/>
  <c r="N9" i="28"/>
  <c r="J9" i="28"/>
  <c r="F9" i="28"/>
  <c r="B9" i="28"/>
  <c r="W8" i="28"/>
  <c r="V8" i="28"/>
  <c r="X8" i="28" s="1"/>
  <c r="N8" i="28"/>
  <c r="J8" i="28"/>
  <c r="F8" i="28"/>
  <c r="U8" i="28" s="1"/>
  <c r="B8" i="28"/>
  <c r="T8" i="28" s="1"/>
  <c r="N6" i="28"/>
  <c r="A17" i="28" s="1"/>
  <c r="J6" i="28"/>
  <c r="A14" i="28" s="1"/>
  <c r="F6" i="28"/>
  <c r="A11" i="28" s="1"/>
  <c r="B6" i="28"/>
  <c r="A8" i="28" s="1"/>
  <c r="J48" i="27"/>
  <c r="I48" i="27"/>
  <c r="G48" i="27"/>
  <c r="F48" i="27" s="1"/>
  <c r="E48" i="27"/>
  <c r="C48" i="27"/>
  <c r="J47" i="27"/>
  <c r="I47" i="27"/>
  <c r="G47" i="27"/>
  <c r="F47" i="27" s="1"/>
  <c r="E47" i="27"/>
  <c r="C47" i="27"/>
  <c r="B47" i="27"/>
  <c r="J46" i="27"/>
  <c r="I46" i="27"/>
  <c r="G46" i="27"/>
  <c r="E46" i="27"/>
  <c r="C46" i="27"/>
  <c r="R46" i="27" s="1"/>
  <c r="J45" i="27"/>
  <c r="F45" i="27"/>
  <c r="E45" i="27"/>
  <c r="C45" i="27"/>
  <c r="J44" i="27"/>
  <c r="F44" i="27"/>
  <c r="E44" i="27"/>
  <c r="B44" i="27" s="1"/>
  <c r="C44" i="27"/>
  <c r="J43" i="27"/>
  <c r="F43" i="27"/>
  <c r="E43" i="27"/>
  <c r="C43" i="27"/>
  <c r="J42" i="27"/>
  <c r="F42" i="27"/>
  <c r="B42" i="27"/>
  <c r="J41" i="27"/>
  <c r="F41" i="27"/>
  <c r="B41" i="27"/>
  <c r="S40" i="27"/>
  <c r="R40" i="27"/>
  <c r="T40" i="27" s="1"/>
  <c r="J40" i="27"/>
  <c r="F40" i="27"/>
  <c r="B40" i="27"/>
  <c r="J38" i="27"/>
  <c r="A46" i="27" s="1"/>
  <c r="F38" i="27"/>
  <c r="A43" i="27" s="1"/>
  <c r="B38" i="27"/>
  <c r="A40" i="27" s="1"/>
  <c r="F32" i="27"/>
  <c r="F31" i="27"/>
  <c r="F30" i="27"/>
  <c r="J28" i="27"/>
  <c r="I28" i="27"/>
  <c r="G28" i="27"/>
  <c r="E28" i="27"/>
  <c r="C28" i="27"/>
  <c r="J27" i="27"/>
  <c r="I27" i="27"/>
  <c r="G27" i="27"/>
  <c r="F27" i="27" s="1"/>
  <c r="E27" i="27"/>
  <c r="C27" i="27"/>
  <c r="B27" i="27" s="1"/>
  <c r="J26" i="27"/>
  <c r="I26" i="27"/>
  <c r="G26" i="27"/>
  <c r="E26" i="27"/>
  <c r="C26" i="27"/>
  <c r="B26" i="27" s="1"/>
  <c r="J25" i="27"/>
  <c r="F25" i="27"/>
  <c r="E25" i="27"/>
  <c r="C25" i="27"/>
  <c r="J24" i="27"/>
  <c r="F24" i="27"/>
  <c r="E24" i="27"/>
  <c r="C24" i="27"/>
  <c r="B24" i="27"/>
  <c r="J23" i="27"/>
  <c r="F23" i="27"/>
  <c r="E23" i="27"/>
  <c r="S23" i="27" s="1"/>
  <c r="C23" i="27"/>
  <c r="J22" i="27"/>
  <c r="F22" i="27"/>
  <c r="B22" i="27"/>
  <c r="J21" i="27"/>
  <c r="F21" i="27"/>
  <c r="B21" i="27"/>
  <c r="S20" i="27"/>
  <c r="R20" i="27"/>
  <c r="J20" i="27"/>
  <c r="F20" i="27"/>
  <c r="B20" i="27"/>
  <c r="J18" i="27"/>
  <c r="A26" i="27" s="1"/>
  <c r="F18" i="27"/>
  <c r="A23" i="27" s="1"/>
  <c r="B18" i="27"/>
  <c r="A20" i="27" s="1"/>
  <c r="J15" i="27"/>
  <c r="I15" i="27"/>
  <c r="G15" i="27"/>
  <c r="E15" i="27"/>
  <c r="C15" i="27"/>
  <c r="B15" i="27" s="1"/>
  <c r="J14" i="27"/>
  <c r="I14" i="27"/>
  <c r="G14" i="27"/>
  <c r="F14" i="27" s="1"/>
  <c r="E14" i="27"/>
  <c r="C14" i="27"/>
  <c r="J13" i="27"/>
  <c r="I13" i="27"/>
  <c r="G13" i="27"/>
  <c r="F13" i="27"/>
  <c r="E13" i="27"/>
  <c r="C13" i="27"/>
  <c r="J12" i="27"/>
  <c r="F12" i="27"/>
  <c r="E12" i="27"/>
  <c r="B12" i="27" s="1"/>
  <c r="C12" i="27"/>
  <c r="J11" i="27"/>
  <c r="F11" i="27"/>
  <c r="E11" i="27"/>
  <c r="C11" i="27"/>
  <c r="B11" i="27" s="1"/>
  <c r="J10" i="27"/>
  <c r="F10" i="27"/>
  <c r="E10" i="27"/>
  <c r="C10" i="27"/>
  <c r="R10" i="27" s="1"/>
  <c r="B10" i="27"/>
  <c r="J9" i="27"/>
  <c r="F9" i="27"/>
  <c r="B9" i="27"/>
  <c r="J8" i="27"/>
  <c r="F8" i="27"/>
  <c r="B8" i="27"/>
  <c r="S7" i="27"/>
  <c r="T7" i="27" s="1"/>
  <c r="R7" i="27"/>
  <c r="J7" i="27"/>
  <c r="F7" i="27"/>
  <c r="B7" i="27"/>
  <c r="Q7" i="27" s="1"/>
  <c r="J5" i="27"/>
  <c r="A13" i="27" s="1"/>
  <c r="F5" i="27"/>
  <c r="A10" i="27" s="1"/>
  <c r="B5" i="27"/>
  <c r="A7" i="27" s="1"/>
  <c r="F39" i="26"/>
  <c r="F38" i="26"/>
  <c r="F37" i="26"/>
  <c r="F35" i="26"/>
  <c r="F34" i="26"/>
  <c r="F33" i="26"/>
  <c r="F31" i="26"/>
  <c r="F30" i="26"/>
  <c r="F29" i="26"/>
  <c r="J27" i="26"/>
  <c r="I27" i="26"/>
  <c r="G27" i="26"/>
  <c r="F27" i="26" s="1"/>
  <c r="E27" i="26"/>
  <c r="B27" i="26" s="1"/>
  <c r="C27" i="26"/>
  <c r="J26" i="26"/>
  <c r="I26" i="26"/>
  <c r="F26" i="26" s="1"/>
  <c r="G26" i="26"/>
  <c r="E26" i="26"/>
  <c r="C26" i="26"/>
  <c r="B26" i="26" s="1"/>
  <c r="J25" i="26"/>
  <c r="I25" i="26"/>
  <c r="F25" i="26" s="1"/>
  <c r="G25" i="26"/>
  <c r="E25" i="26"/>
  <c r="C25" i="26"/>
  <c r="J24" i="26"/>
  <c r="F24" i="26"/>
  <c r="E24" i="26"/>
  <c r="C24" i="26"/>
  <c r="B24" i="26" s="1"/>
  <c r="J23" i="26"/>
  <c r="F23" i="26"/>
  <c r="E23" i="26"/>
  <c r="C23" i="26"/>
  <c r="B23" i="26" s="1"/>
  <c r="J22" i="26"/>
  <c r="F22" i="26"/>
  <c r="E22" i="26"/>
  <c r="C22" i="26"/>
  <c r="R22" i="26" s="1"/>
  <c r="J21" i="26"/>
  <c r="F21" i="26"/>
  <c r="B21" i="26"/>
  <c r="J20" i="26"/>
  <c r="F20" i="26"/>
  <c r="B20" i="26"/>
  <c r="S19" i="26"/>
  <c r="R19" i="26"/>
  <c r="T19" i="26" s="1"/>
  <c r="J19" i="26"/>
  <c r="F19" i="26"/>
  <c r="B19" i="26"/>
  <c r="J17" i="26"/>
  <c r="A25" i="26" s="1"/>
  <c r="F17" i="26"/>
  <c r="A22" i="26" s="1"/>
  <c r="A19" i="26"/>
  <c r="J14" i="26"/>
  <c r="I14" i="26"/>
  <c r="G14" i="26"/>
  <c r="E14" i="26"/>
  <c r="C14" i="26"/>
  <c r="B14" i="26"/>
  <c r="J13" i="26"/>
  <c r="I13" i="26"/>
  <c r="G13" i="26"/>
  <c r="F13" i="26"/>
  <c r="E13" i="26"/>
  <c r="B13" i="26" s="1"/>
  <c r="C13" i="26"/>
  <c r="J12" i="26"/>
  <c r="I12" i="26"/>
  <c r="F12" i="26" s="1"/>
  <c r="G12" i="26"/>
  <c r="E12" i="26"/>
  <c r="S12" i="26" s="1"/>
  <c r="C12" i="26"/>
  <c r="R12" i="26" s="1"/>
  <c r="J11" i="26"/>
  <c r="F11" i="26"/>
  <c r="E11" i="26"/>
  <c r="C11" i="26"/>
  <c r="J10" i="26"/>
  <c r="F10" i="26"/>
  <c r="E10" i="26"/>
  <c r="C10" i="26"/>
  <c r="J9" i="26"/>
  <c r="F9" i="26"/>
  <c r="E9" i="26"/>
  <c r="S9" i="26" s="1"/>
  <c r="C9" i="26"/>
  <c r="J8" i="26"/>
  <c r="F8" i="26"/>
  <c r="B8" i="26"/>
  <c r="J7" i="26"/>
  <c r="F7" i="26"/>
  <c r="B7" i="26"/>
  <c r="T6" i="26"/>
  <c r="S6" i="26"/>
  <c r="R6" i="26"/>
  <c r="J6" i="26"/>
  <c r="P6" i="26" s="1"/>
  <c r="F6" i="26"/>
  <c r="B6" i="26"/>
  <c r="J4" i="26"/>
  <c r="A12" i="26" s="1"/>
  <c r="F4" i="26"/>
  <c r="A9" i="26" s="1"/>
  <c r="B4" i="26"/>
  <c r="A6" i="26" s="1"/>
  <c r="F15" i="27" l="1"/>
  <c r="S13" i="27"/>
  <c r="T20" i="27"/>
  <c r="B23" i="27"/>
  <c r="P23" i="27" s="1"/>
  <c r="W11" i="28"/>
  <c r="W14" i="28"/>
  <c r="W17" i="28"/>
  <c r="F18" i="28"/>
  <c r="T46" i="27"/>
  <c r="S25" i="26"/>
  <c r="Q20" i="27"/>
  <c r="S46" i="27"/>
  <c r="R9" i="26"/>
  <c r="T9" i="26" s="1"/>
  <c r="P7" i="27"/>
  <c r="B14" i="27"/>
  <c r="B25" i="27"/>
  <c r="S26" i="27"/>
  <c r="F28" i="27"/>
  <c r="P26" i="27" s="1"/>
  <c r="P40" i="27"/>
  <c r="B43" i="27"/>
  <c r="B45" i="27"/>
  <c r="P43" i="27" s="1"/>
  <c r="F46" i="27"/>
  <c r="Q10" i="27"/>
  <c r="B11" i="26"/>
  <c r="S10" i="27"/>
  <c r="T10" i="27" s="1"/>
  <c r="R13" i="27"/>
  <c r="T13" i="27" s="1"/>
  <c r="F26" i="27"/>
  <c r="B28" i="27"/>
  <c r="S43" i="27"/>
  <c r="B46" i="27"/>
  <c r="Q46" i="27" s="1"/>
  <c r="B48" i="27"/>
  <c r="P46" i="27" s="1"/>
  <c r="V14" i="28"/>
  <c r="B18" i="28"/>
  <c r="J18" i="28"/>
  <c r="T17" i="28" s="1"/>
  <c r="V11" i="28"/>
  <c r="X11" i="28" s="1"/>
  <c r="Q19" i="26"/>
  <c r="S22" i="26"/>
  <c r="T22" i="26" s="1"/>
  <c r="Q6" i="26"/>
  <c r="B10" i="26"/>
  <c r="B12" i="26"/>
  <c r="B9" i="26"/>
  <c r="F14" i="26"/>
  <c r="R25" i="26"/>
  <c r="T25" i="26" s="1"/>
  <c r="U14" i="28"/>
  <c r="T14" i="28"/>
  <c r="Q43" i="27"/>
  <c r="T12" i="26"/>
  <c r="U17" i="28"/>
  <c r="Q40" i="27"/>
  <c r="P19" i="26"/>
  <c r="B22" i="26"/>
  <c r="P10" i="27"/>
  <c r="B13" i="27"/>
  <c r="R23" i="27"/>
  <c r="T23" i="27" s="1"/>
  <c r="B11" i="28"/>
  <c r="R26" i="27"/>
  <c r="T26" i="27" s="1"/>
  <c r="V17" i="28"/>
  <c r="B25" i="26"/>
  <c r="P20" i="27"/>
  <c r="R43" i="27"/>
  <c r="Q26" i="27" l="1"/>
  <c r="Q23" i="27"/>
  <c r="X17" i="28"/>
  <c r="P9" i="26"/>
  <c r="T43" i="27"/>
  <c r="Q12" i="26"/>
  <c r="X14" i="28"/>
  <c r="Q9" i="26"/>
  <c r="P12" i="26"/>
  <c r="Q13" i="27"/>
  <c r="P13" i="27"/>
  <c r="Q25" i="26"/>
  <c r="P25" i="26"/>
  <c r="T11" i="28"/>
  <c r="U11" i="28"/>
  <c r="Q22" i="26"/>
  <c r="P22" i="26"/>
</calcChain>
</file>

<file path=xl/sharedStrings.xml><?xml version="1.0" encoding="utf-8"?>
<sst xmlns="http://schemas.openxmlformats.org/spreadsheetml/2006/main" count="1105" uniqueCount="423">
  <si>
    <t>1-2</t>
    <phoneticPr fontId="1"/>
  </si>
  <si>
    <t>1-3</t>
    <phoneticPr fontId="1"/>
  </si>
  <si>
    <t>1-4</t>
    <phoneticPr fontId="1"/>
  </si>
  <si>
    <t>1-5</t>
    <phoneticPr fontId="1"/>
  </si>
  <si>
    <t>1-6</t>
    <phoneticPr fontId="1"/>
  </si>
  <si>
    <t>1-7</t>
    <phoneticPr fontId="1"/>
  </si>
  <si>
    <t>1-8</t>
    <phoneticPr fontId="1"/>
  </si>
  <si>
    <t>1-9</t>
    <phoneticPr fontId="1"/>
  </si>
  <si>
    <t>1-10</t>
    <phoneticPr fontId="1"/>
  </si>
  <si>
    <t>1-11</t>
    <phoneticPr fontId="1"/>
  </si>
  <si>
    <t>1-12</t>
    <phoneticPr fontId="1"/>
  </si>
  <si>
    <t>1-13</t>
    <phoneticPr fontId="1"/>
  </si>
  <si>
    <t>1-14</t>
    <phoneticPr fontId="1"/>
  </si>
  <si>
    <t>2-3</t>
    <phoneticPr fontId="1"/>
  </si>
  <si>
    <t>2-4</t>
    <phoneticPr fontId="1"/>
  </si>
  <si>
    <t>2-5</t>
    <phoneticPr fontId="1"/>
  </si>
  <si>
    <t>2-6</t>
    <phoneticPr fontId="1"/>
  </si>
  <si>
    <t>2-7</t>
    <phoneticPr fontId="1"/>
  </si>
  <si>
    <t>2-8</t>
    <phoneticPr fontId="1"/>
  </si>
  <si>
    <t>2-9</t>
    <phoneticPr fontId="1"/>
  </si>
  <si>
    <t>2-10</t>
    <phoneticPr fontId="1"/>
  </si>
  <si>
    <t>2-11</t>
    <phoneticPr fontId="1"/>
  </si>
  <si>
    <t>2-12</t>
    <phoneticPr fontId="1"/>
  </si>
  <si>
    <t>2-13</t>
    <phoneticPr fontId="1"/>
  </si>
  <si>
    <t>2-14</t>
    <phoneticPr fontId="1"/>
  </si>
  <si>
    <t>3-4</t>
    <phoneticPr fontId="1"/>
  </si>
  <si>
    <t>3-5</t>
    <phoneticPr fontId="1"/>
  </si>
  <si>
    <t>3-6</t>
    <phoneticPr fontId="1"/>
  </si>
  <si>
    <t>3-7</t>
    <phoneticPr fontId="1"/>
  </si>
  <si>
    <t>3-8</t>
    <phoneticPr fontId="1"/>
  </si>
  <si>
    <t>3-9</t>
    <phoneticPr fontId="1"/>
  </si>
  <si>
    <t>3-10</t>
    <phoneticPr fontId="1"/>
  </si>
  <si>
    <t>3-11</t>
    <phoneticPr fontId="1"/>
  </si>
  <si>
    <t>3-12</t>
    <phoneticPr fontId="1"/>
  </si>
  <si>
    <t>3-13</t>
    <phoneticPr fontId="1"/>
  </si>
  <si>
    <t>3-14</t>
    <phoneticPr fontId="1"/>
  </si>
  <si>
    <t>4-5</t>
    <phoneticPr fontId="1"/>
  </si>
  <si>
    <t>5-6</t>
    <phoneticPr fontId="1"/>
  </si>
  <si>
    <t>6-7</t>
    <phoneticPr fontId="1"/>
  </si>
  <si>
    <t>7-8</t>
    <phoneticPr fontId="1"/>
  </si>
  <si>
    <t>8-9</t>
    <phoneticPr fontId="1"/>
  </si>
  <si>
    <t>9-10</t>
    <phoneticPr fontId="1"/>
  </si>
  <si>
    <t>10-11</t>
    <phoneticPr fontId="1"/>
  </si>
  <si>
    <t>11-12</t>
    <phoneticPr fontId="1"/>
  </si>
  <si>
    <t>12-13</t>
    <phoneticPr fontId="1"/>
  </si>
  <si>
    <t>13-14</t>
    <phoneticPr fontId="1"/>
  </si>
  <si>
    <t>4-6</t>
    <phoneticPr fontId="1"/>
  </si>
  <si>
    <t>5-7</t>
    <phoneticPr fontId="1"/>
  </si>
  <si>
    <t>6-8</t>
    <phoneticPr fontId="1"/>
  </si>
  <si>
    <t>7-9</t>
    <phoneticPr fontId="1"/>
  </si>
  <si>
    <t>8-10</t>
    <phoneticPr fontId="1"/>
  </si>
  <si>
    <t>9-11</t>
    <phoneticPr fontId="1"/>
  </si>
  <si>
    <t>10-12</t>
    <phoneticPr fontId="1"/>
  </si>
  <si>
    <t>11-13</t>
    <phoneticPr fontId="1"/>
  </si>
  <si>
    <t>12-14</t>
    <phoneticPr fontId="1"/>
  </si>
  <si>
    <t>4-7</t>
    <phoneticPr fontId="1"/>
  </si>
  <si>
    <t>5-8</t>
    <phoneticPr fontId="1"/>
  </si>
  <si>
    <t>6-9</t>
    <phoneticPr fontId="1"/>
  </si>
  <si>
    <t>7-10</t>
    <phoneticPr fontId="1"/>
  </si>
  <si>
    <t>8-11</t>
    <phoneticPr fontId="1"/>
  </si>
  <si>
    <t>9-12</t>
    <phoneticPr fontId="1"/>
  </si>
  <si>
    <t>10-13</t>
    <phoneticPr fontId="1"/>
  </si>
  <si>
    <t>11-14</t>
    <phoneticPr fontId="1"/>
  </si>
  <si>
    <t>4-8</t>
    <phoneticPr fontId="1"/>
  </si>
  <si>
    <t>5-9</t>
    <phoneticPr fontId="1"/>
  </si>
  <si>
    <t>6-10</t>
    <phoneticPr fontId="1"/>
  </si>
  <si>
    <t>7-11</t>
    <phoneticPr fontId="1"/>
  </si>
  <si>
    <t>8-12</t>
    <phoneticPr fontId="1"/>
  </si>
  <si>
    <t>9-13</t>
    <phoneticPr fontId="1"/>
  </si>
  <si>
    <t>10-14</t>
    <phoneticPr fontId="1"/>
  </si>
  <si>
    <t>4-9</t>
    <phoneticPr fontId="1"/>
  </si>
  <si>
    <t>5-10</t>
    <phoneticPr fontId="1"/>
  </si>
  <si>
    <t>6-11</t>
    <phoneticPr fontId="1"/>
  </si>
  <si>
    <t>7-12</t>
    <phoneticPr fontId="1"/>
  </si>
  <si>
    <t>8-13</t>
    <phoneticPr fontId="1"/>
  </si>
  <si>
    <t>9-14</t>
    <phoneticPr fontId="1"/>
  </si>
  <si>
    <t>4-10</t>
    <phoneticPr fontId="1"/>
  </si>
  <si>
    <t>5-11</t>
    <phoneticPr fontId="1"/>
  </si>
  <si>
    <t>6-12</t>
    <phoneticPr fontId="1"/>
  </si>
  <si>
    <t>7-13</t>
    <phoneticPr fontId="1"/>
  </si>
  <si>
    <t>8-14</t>
    <phoneticPr fontId="1"/>
  </si>
  <si>
    <t>4-11</t>
    <phoneticPr fontId="1"/>
  </si>
  <si>
    <t>5-12</t>
    <phoneticPr fontId="1"/>
  </si>
  <si>
    <t>6-13</t>
    <phoneticPr fontId="1"/>
  </si>
  <si>
    <t>7-14</t>
    <phoneticPr fontId="1"/>
  </si>
  <si>
    <t>4-12</t>
    <phoneticPr fontId="1"/>
  </si>
  <si>
    <t>5-13</t>
    <phoneticPr fontId="1"/>
  </si>
  <si>
    <t>6-14</t>
    <phoneticPr fontId="1"/>
  </si>
  <si>
    <t>4-13</t>
    <phoneticPr fontId="1"/>
  </si>
  <si>
    <t>5-14</t>
    <phoneticPr fontId="1"/>
  </si>
  <si>
    <t>4-14</t>
    <phoneticPr fontId="1"/>
  </si>
  <si>
    <t>対戦</t>
    <rPh sb="0" eb="2">
      <t>タイセン</t>
    </rPh>
    <phoneticPr fontId="1"/>
  </si>
  <si>
    <t>審判</t>
    <rPh sb="0" eb="2">
      <t>シンパン</t>
    </rPh>
    <phoneticPr fontId="1"/>
  </si>
  <si>
    <t>家庭婦人１部組合せ</t>
    <rPh sb="0" eb="4">
      <t>カテイフジン</t>
    </rPh>
    <rPh sb="5" eb="6">
      <t>ブ</t>
    </rPh>
    <rPh sb="6" eb="8">
      <t>クミアワ</t>
    </rPh>
    <phoneticPr fontId="1"/>
  </si>
  <si>
    <t>Aコート</t>
    <phoneticPr fontId="1"/>
  </si>
  <si>
    <t>Bコート</t>
    <phoneticPr fontId="1"/>
  </si>
  <si>
    <t>Cコート</t>
    <phoneticPr fontId="1"/>
  </si>
  <si>
    <t>Dコート</t>
    <phoneticPr fontId="1"/>
  </si>
  <si>
    <t>冬季２日目</t>
    <rPh sb="0" eb="2">
      <t>トウキ</t>
    </rPh>
    <rPh sb="3" eb="5">
      <t>ニチメ</t>
    </rPh>
    <phoneticPr fontId="1"/>
  </si>
  <si>
    <t>春季（１セットマッチ）</t>
    <rPh sb="0" eb="2">
      <t>シュンキ</t>
    </rPh>
    <phoneticPr fontId="1"/>
  </si>
  <si>
    <t>夏季（１セットマッチ）</t>
    <rPh sb="0" eb="2">
      <t>カキ</t>
    </rPh>
    <phoneticPr fontId="1"/>
  </si>
  <si>
    <t>冬季（１日目）（１セットマッチ）</t>
    <rPh sb="0" eb="2">
      <t>トウキ</t>
    </rPh>
    <rPh sb="4" eb="6">
      <t>ニチメ</t>
    </rPh>
    <phoneticPr fontId="1"/>
  </si>
  <si>
    <t>試合間　　全体で最後の試合が終了後１０分</t>
    <rPh sb="0" eb="2">
      <t>シアイ</t>
    </rPh>
    <rPh sb="2" eb="3">
      <t>アイダ</t>
    </rPh>
    <rPh sb="5" eb="7">
      <t>ゼンタイ</t>
    </rPh>
    <rPh sb="8" eb="10">
      <t>サイゴ</t>
    </rPh>
    <rPh sb="11" eb="13">
      <t>シアイ</t>
    </rPh>
    <rPh sb="14" eb="17">
      <t>シュウリョウゴ</t>
    </rPh>
    <rPh sb="19" eb="20">
      <t>フン</t>
    </rPh>
    <phoneticPr fontId="1"/>
  </si>
  <si>
    <t>１セットマッチ総当り戦の結果にて　Aコート　暫定１位～４位、Bコート　暫定１１位～１４位の総当り戦の順位決定（３セットマッチ）を行う。</t>
    <rPh sb="7" eb="9">
      <t>ソウアタ</t>
    </rPh>
    <rPh sb="10" eb="11">
      <t>セン</t>
    </rPh>
    <rPh sb="12" eb="14">
      <t>ケッカ</t>
    </rPh>
    <rPh sb="22" eb="24">
      <t>ザンテイ</t>
    </rPh>
    <rPh sb="25" eb="26">
      <t>クライ</t>
    </rPh>
    <rPh sb="28" eb="29">
      <t>クライ</t>
    </rPh>
    <rPh sb="35" eb="37">
      <t>ザンテイ</t>
    </rPh>
    <rPh sb="39" eb="40">
      <t>クライ</t>
    </rPh>
    <rPh sb="43" eb="44">
      <t>クライ</t>
    </rPh>
    <rPh sb="45" eb="46">
      <t>ソウ</t>
    </rPh>
    <rPh sb="46" eb="47">
      <t>ア</t>
    </rPh>
    <rPh sb="48" eb="49">
      <t>セン</t>
    </rPh>
    <rPh sb="50" eb="52">
      <t>ジュンイ</t>
    </rPh>
    <rPh sb="52" eb="54">
      <t>ケッテイ</t>
    </rPh>
    <rPh sb="64" eb="65">
      <t>オコナ</t>
    </rPh>
    <phoneticPr fontId="1"/>
  </si>
  <si>
    <t>特記事項</t>
    <rPh sb="0" eb="4">
      <t>トッキジコウ</t>
    </rPh>
    <phoneticPr fontId="1"/>
  </si>
  <si>
    <t>　</t>
    <phoneticPr fontId="1"/>
  </si>
  <si>
    <t>・公式練習は合同３分とします</t>
    <rPh sb="1" eb="5">
      <t>コウシキレンシュウ</t>
    </rPh>
    <rPh sb="6" eb="8">
      <t>ゴウドウ</t>
    </rPh>
    <rPh sb="9" eb="10">
      <t>プン</t>
    </rPh>
    <phoneticPr fontId="1"/>
  </si>
  <si>
    <t>・１１点でコートチェンジします</t>
    <rPh sb="3" eb="4">
      <t>テン</t>
    </rPh>
    <phoneticPr fontId="1"/>
  </si>
  <si>
    <t>２０２４年度　家庭婦人春季大会（２部）組合せ</t>
    <rPh sb="4" eb="6">
      <t>ネンド</t>
    </rPh>
    <rPh sb="7" eb="11">
      <t>カテイフジン</t>
    </rPh>
    <rPh sb="13" eb="15">
      <t>タイカイ</t>
    </rPh>
    <rPh sb="17" eb="18">
      <t>ブ</t>
    </rPh>
    <rPh sb="19" eb="21">
      <t>クミアワ</t>
    </rPh>
    <phoneticPr fontId="5"/>
  </si>
  <si>
    <t>Aブロック</t>
  </si>
  <si>
    <t>コート設営　３</t>
    <rPh sb="3" eb="5">
      <t>セツエイ</t>
    </rPh>
    <phoneticPr fontId="5"/>
  </si>
  <si>
    <t>チーム名</t>
  </si>
  <si>
    <t>審判</t>
  </si>
  <si>
    <t>Aの２位</t>
    <rPh sb="3" eb="4">
      <t>イ</t>
    </rPh>
    <phoneticPr fontId="5"/>
  </si>
  <si>
    <t>Bの２位</t>
    <rPh sb="3" eb="4">
      <t>イ</t>
    </rPh>
    <phoneticPr fontId="5"/>
  </si>
  <si>
    <t>Aの１位</t>
    <phoneticPr fontId="5"/>
  </si>
  <si>
    <t>Aの１位</t>
    <rPh sb="3" eb="4">
      <t>イ</t>
    </rPh>
    <phoneticPr fontId="5"/>
  </si>
  <si>
    <t>Bの１位</t>
    <rPh sb="3" eb="4">
      <t>イ</t>
    </rPh>
    <phoneticPr fontId="5"/>
  </si>
  <si>
    <t>A　線審</t>
    <rPh sb="2" eb="4">
      <t>センシン</t>
    </rPh>
    <phoneticPr fontId="5"/>
  </si>
  <si>
    <t>B　記録・点示</t>
    <rPh sb="2" eb="4">
      <t>キロク</t>
    </rPh>
    <rPh sb="5" eb="7">
      <t>テンジ</t>
    </rPh>
    <phoneticPr fontId="5"/>
  </si>
  <si>
    <t>A・Bの２位</t>
    <phoneticPr fontId="5"/>
  </si>
  <si>
    <t>Bブロック</t>
    <phoneticPr fontId="5"/>
  </si>
  <si>
    <t>コート設営　6</t>
    <rPh sb="3" eb="5">
      <t>セツエイ</t>
    </rPh>
    <phoneticPr fontId="5"/>
  </si>
  <si>
    <t>Aの３位</t>
    <rPh sb="3" eb="4">
      <t>イ</t>
    </rPh>
    <phoneticPr fontId="5"/>
  </si>
  <si>
    <t>Bの３位</t>
    <rPh sb="3" eb="4">
      <t>イ</t>
    </rPh>
    <phoneticPr fontId="5"/>
  </si>
  <si>
    <t>Bの１位</t>
    <phoneticPr fontId="5"/>
  </si>
  <si>
    <t>＊決勝の主審・副審は審判部が行いますがそれ以外は各チームでお願い致します。</t>
    <rPh sb="1" eb="3">
      <t>ケッショウ</t>
    </rPh>
    <rPh sb="7" eb="9">
      <t>フクシン</t>
    </rPh>
    <phoneticPr fontId="5"/>
  </si>
  <si>
    <t>＊試合間10分</t>
    <phoneticPr fontId="5"/>
  </si>
  <si>
    <t>＊コート設営チームは8：３０に集合下さい</t>
    <rPh sb="4" eb="6">
      <t>セツエイ</t>
    </rPh>
    <rPh sb="15" eb="17">
      <t>シュウゴウ</t>
    </rPh>
    <rPh sb="17" eb="18">
      <t>クダ</t>
    </rPh>
    <phoneticPr fontId="5"/>
  </si>
  <si>
    <t>男子6</t>
    <phoneticPr fontId="5"/>
  </si>
  <si>
    <t>男子5</t>
    <phoneticPr fontId="5"/>
  </si>
  <si>
    <t>男子4</t>
    <phoneticPr fontId="5"/>
  </si>
  <si>
    <t>男子2</t>
    <phoneticPr fontId="5"/>
  </si>
  <si>
    <t>男子3</t>
    <phoneticPr fontId="5"/>
  </si>
  <si>
    <t>男子1</t>
    <rPh sb="0" eb="2">
      <t>ダンシ</t>
    </rPh>
    <phoneticPr fontId="5"/>
  </si>
  <si>
    <t>男子</t>
    <rPh sb="0" eb="2">
      <t>ダンシ</t>
    </rPh>
    <phoneticPr fontId="5"/>
  </si>
  <si>
    <t>男子Bブロック</t>
    <rPh sb="0" eb="2">
      <t>ダンシ</t>
    </rPh>
    <phoneticPr fontId="5"/>
  </si>
  <si>
    <t>Bコート（長管）</t>
    <rPh sb="5" eb="6">
      <t>チョウ</t>
    </rPh>
    <phoneticPr fontId="5"/>
  </si>
  <si>
    <t>男子Bの１位</t>
    <rPh sb="0" eb="2">
      <t>ダンシ</t>
    </rPh>
    <rPh sb="5" eb="6">
      <t>イ</t>
    </rPh>
    <phoneticPr fontId="5"/>
  </si>
  <si>
    <t>男子A・Bの２位</t>
    <rPh sb="0" eb="2">
      <t>ダンシ</t>
    </rPh>
    <phoneticPr fontId="5"/>
  </si>
  <si>
    <t>男子Aの１位</t>
    <rPh sb="0" eb="2">
      <t>ダンシ</t>
    </rPh>
    <rPh sb="5" eb="6">
      <t>クライ</t>
    </rPh>
    <phoneticPr fontId="5"/>
  </si>
  <si>
    <t>A　ＬＪ</t>
    <phoneticPr fontId="5"/>
  </si>
  <si>
    <t>男子1</t>
    <phoneticPr fontId="5"/>
  </si>
  <si>
    <t>男子</t>
    <phoneticPr fontId="5"/>
  </si>
  <si>
    <t>女子3</t>
    <phoneticPr fontId="5"/>
  </si>
  <si>
    <t>女子1</t>
    <phoneticPr fontId="5"/>
  </si>
  <si>
    <t>女子2</t>
    <phoneticPr fontId="5"/>
  </si>
  <si>
    <t>女子1</t>
    <rPh sb="0" eb="2">
      <t>ジョシ</t>
    </rPh>
    <phoneticPr fontId="5"/>
  </si>
  <si>
    <t>男子Aブロック</t>
    <rPh sb="0" eb="2">
      <t>ダンシ</t>
    </rPh>
    <phoneticPr fontId="5"/>
  </si>
  <si>
    <t>女子</t>
    <rPh sb="0" eb="2">
      <t>ジョシ</t>
    </rPh>
    <phoneticPr fontId="5"/>
  </si>
  <si>
    <t>Aコート（短管）</t>
    <rPh sb="5" eb="6">
      <t>タン</t>
    </rPh>
    <phoneticPr fontId="5"/>
  </si>
  <si>
    <t>２０２４年度　一般春季大会（男女）組合せ</t>
    <rPh sb="4" eb="6">
      <t>ネンド</t>
    </rPh>
    <rPh sb="7" eb="9">
      <t>イッパン</t>
    </rPh>
    <rPh sb="11" eb="13">
      <t>タイカイ</t>
    </rPh>
    <rPh sb="14" eb="16">
      <t>ダンジョ</t>
    </rPh>
    <rPh sb="17" eb="19">
      <t>クミアワ</t>
    </rPh>
    <phoneticPr fontId="5"/>
  </si>
  <si>
    <t>3セット、6セット終了後、休憩時間を予定</t>
    <rPh sb="9" eb="12">
      <t>シュウリョウゴ</t>
    </rPh>
    <rPh sb="13" eb="15">
      <t>キュウケイ</t>
    </rPh>
    <rPh sb="15" eb="17">
      <t>ジカン</t>
    </rPh>
    <rPh sb="18" eb="20">
      <t>ヨテイ</t>
    </rPh>
    <phoneticPr fontId="1"/>
  </si>
  <si>
    <t>コート設営・受付補助　別紙参照</t>
    <rPh sb="3" eb="5">
      <t>セツエイ</t>
    </rPh>
    <rPh sb="6" eb="8">
      <t>ウケツケ</t>
    </rPh>
    <rPh sb="8" eb="10">
      <t>ホジョ</t>
    </rPh>
    <rPh sb="11" eb="13">
      <t>ベッシ</t>
    </rPh>
    <rPh sb="13" eb="15">
      <t>サンショウ</t>
    </rPh>
    <phoneticPr fontId="1"/>
  </si>
  <si>
    <t>昼食タイム</t>
    <rPh sb="0" eb="2">
      <t>チュウショク</t>
    </rPh>
    <phoneticPr fontId="1"/>
  </si>
  <si>
    <t>春季</t>
    <rPh sb="0" eb="2">
      <t>シュンキ</t>
    </rPh>
    <phoneticPr fontId="1"/>
  </si>
  <si>
    <t>夏季</t>
    <rPh sb="0" eb="2">
      <t>カキ</t>
    </rPh>
    <phoneticPr fontId="1"/>
  </si>
  <si>
    <t>冬季（１日目）</t>
    <rPh sb="0" eb="2">
      <t>トウキ</t>
    </rPh>
    <rPh sb="4" eb="6">
      <t>ニチメ</t>
    </rPh>
    <phoneticPr fontId="1"/>
  </si>
  <si>
    <t>適時昼食時間を設ける場合あり</t>
    <rPh sb="0" eb="2">
      <t>テキジ</t>
    </rPh>
    <rPh sb="2" eb="6">
      <t>チュウショクジカン</t>
    </rPh>
    <rPh sb="7" eb="8">
      <t>モウ</t>
    </rPh>
    <rPh sb="10" eb="12">
      <t>バアイ</t>
    </rPh>
    <phoneticPr fontId="1"/>
  </si>
  <si>
    <t>＊本部指示により、適時昼食時間を設ける場合があります。</t>
    <rPh sb="1" eb="3">
      <t>ホンブ</t>
    </rPh>
    <rPh sb="3" eb="5">
      <t>シジ</t>
    </rPh>
    <rPh sb="9" eb="11">
      <t>テキジ</t>
    </rPh>
    <rPh sb="11" eb="15">
      <t>チュウショクジカン</t>
    </rPh>
    <rPh sb="16" eb="17">
      <t>モウ</t>
    </rPh>
    <rPh sb="19" eb="21">
      <t>バアイ</t>
    </rPh>
    <phoneticPr fontId="1"/>
  </si>
  <si>
    <t>＊本部指示により、適時昼食時間を設ける場合があります。</t>
    <phoneticPr fontId="1"/>
  </si>
  <si>
    <t>A-1</t>
    <phoneticPr fontId="1"/>
  </si>
  <si>
    <t>B-9</t>
    <phoneticPr fontId="1"/>
  </si>
  <si>
    <t>A-5</t>
    <phoneticPr fontId="1"/>
  </si>
  <si>
    <t>A-2</t>
    <phoneticPr fontId="1"/>
  </si>
  <si>
    <t>B-5</t>
    <phoneticPr fontId="1"/>
  </si>
  <si>
    <t>B-2</t>
    <phoneticPr fontId="1"/>
  </si>
  <si>
    <t>A-6</t>
    <phoneticPr fontId="1"/>
  </si>
  <si>
    <t>B-6</t>
    <phoneticPr fontId="1"/>
  </si>
  <si>
    <t>B-10</t>
    <phoneticPr fontId="1"/>
  </si>
  <si>
    <t>B-7</t>
    <phoneticPr fontId="1"/>
  </si>
  <si>
    <t>A-3</t>
    <phoneticPr fontId="1"/>
  </si>
  <si>
    <t>B-3</t>
    <phoneticPr fontId="1"/>
  </si>
  <si>
    <t>A-9</t>
    <phoneticPr fontId="1"/>
  </si>
  <si>
    <t>B-8</t>
    <phoneticPr fontId="1"/>
  </si>
  <si>
    <t>A-4</t>
    <phoneticPr fontId="1"/>
  </si>
  <si>
    <t>B-4</t>
    <phoneticPr fontId="1"/>
  </si>
  <si>
    <t>A-7</t>
    <phoneticPr fontId="1"/>
  </si>
  <si>
    <t>A-10</t>
    <phoneticPr fontId="1"/>
  </si>
  <si>
    <t>A-8</t>
    <phoneticPr fontId="1"/>
  </si>
  <si>
    <t>A-11</t>
    <phoneticPr fontId="1"/>
  </si>
  <si>
    <t>B-11</t>
    <phoneticPr fontId="1"/>
  </si>
  <si>
    <t>A-12</t>
    <phoneticPr fontId="1"/>
  </si>
  <si>
    <t>B-12</t>
    <phoneticPr fontId="1"/>
  </si>
  <si>
    <t>A-13</t>
    <phoneticPr fontId="1"/>
  </si>
  <si>
    <t>B-13</t>
    <phoneticPr fontId="1"/>
  </si>
  <si>
    <t>C-1</t>
    <phoneticPr fontId="1"/>
  </si>
  <si>
    <t>B-1</t>
    <phoneticPr fontId="1"/>
  </si>
  <si>
    <t>D-1</t>
    <phoneticPr fontId="1"/>
  </si>
  <si>
    <t>C-2</t>
    <phoneticPr fontId="1"/>
  </si>
  <si>
    <t>C-3</t>
    <phoneticPr fontId="1"/>
  </si>
  <si>
    <t>C-4</t>
    <phoneticPr fontId="1"/>
  </si>
  <si>
    <t>C-5</t>
    <phoneticPr fontId="1"/>
  </si>
  <si>
    <t>C-6</t>
    <phoneticPr fontId="1"/>
  </si>
  <si>
    <t>C-7</t>
    <phoneticPr fontId="1"/>
  </si>
  <si>
    <t>C-8</t>
    <phoneticPr fontId="1"/>
  </si>
  <si>
    <t>C-9</t>
    <phoneticPr fontId="1"/>
  </si>
  <si>
    <t>C-10</t>
    <phoneticPr fontId="1"/>
  </si>
  <si>
    <t>D-2</t>
    <phoneticPr fontId="1"/>
  </si>
  <si>
    <t>D-4</t>
    <phoneticPr fontId="1"/>
  </si>
  <si>
    <t>D-3</t>
    <phoneticPr fontId="1"/>
  </si>
  <si>
    <t>D-5</t>
    <phoneticPr fontId="1"/>
  </si>
  <si>
    <t>D-6</t>
    <phoneticPr fontId="1"/>
  </si>
  <si>
    <t>D-7</t>
    <phoneticPr fontId="1"/>
  </si>
  <si>
    <t>D-8</t>
    <phoneticPr fontId="1"/>
  </si>
  <si>
    <t>D-9</t>
    <phoneticPr fontId="1"/>
  </si>
  <si>
    <t>D-10</t>
    <phoneticPr fontId="1"/>
  </si>
  <si>
    <t>A審判</t>
    <rPh sb="1" eb="3">
      <t>シンパン</t>
    </rPh>
    <phoneticPr fontId="1"/>
  </si>
  <si>
    <t>B審判</t>
    <rPh sb="1" eb="3">
      <t>シンパン</t>
    </rPh>
    <phoneticPr fontId="1"/>
  </si>
  <si>
    <t>C審判</t>
    <rPh sb="1" eb="3">
      <t>シンパン</t>
    </rPh>
    <phoneticPr fontId="1"/>
  </si>
  <si>
    <t>D審判</t>
    <rPh sb="1" eb="3">
      <t>シンパン</t>
    </rPh>
    <phoneticPr fontId="1"/>
  </si>
  <si>
    <t>Ｂ審判</t>
    <rPh sb="1" eb="3">
      <t>シンパン</t>
    </rPh>
    <phoneticPr fontId="1"/>
  </si>
  <si>
    <t>2-1</t>
    <phoneticPr fontId="1"/>
  </si>
  <si>
    <t>3-1</t>
    <phoneticPr fontId="1"/>
  </si>
  <si>
    <t>4-1</t>
    <phoneticPr fontId="1"/>
  </si>
  <si>
    <t>5-1</t>
    <phoneticPr fontId="1"/>
  </si>
  <si>
    <t>6-1</t>
    <phoneticPr fontId="1"/>
  </si>
  <si>
    <t>7-1</t>
    <phoneticPr fontId="1"/>
  </si>
  <si>
    <t>8-1</t>
    <phoneticPr fontId="1"/>
  </si>
  <si>
    <t>9-1</t>
    <phoneticPr fontId="1"/>
  </si>
  <si>
    <t>10-1</t>
    <phoneticPr fontId="1"/>
  </si>
  <si>
    <t>11-1</t>
    <phoneticPr fontId="1"/>
  </si>
  <si>
    <t>12-1</t>
    <phoneticPr fontId="1"/>
  </si>
  <si>
    <t>13-1</t>
    <phoneticPr fontId="1"/>
  </si>
  <si>
    <t>14-1</t>
    <phoneticPr fontId="1"/>
  </si>
  <si>
    <t>3-2</t>
    <phoneticPr fontId="1"/>
  </si>
  <si>
    <t>4-2</t>
    <phoneticPr fontId="1"/>
  </si>
  <si>
    <t>4-3</t>
    <phoneticPr fontId="1"/>
  </si>
  <si>
    <t>5-2</t>
    <phoneticPr fontId="1"/>
  </si>
  <si>
    <t>5-3</t>
    <phoneticPr fontId="1"/>
  </si>
  <si>
    <t>5-4</t>
    <phoneticPr fontId="1"/>
  </si>
  <si>
    <t>6-2</t>
    <phoneticPr fontId="1"/>
  </si>
  <si>
    <t>6-3</t>
    <phoneticPr fontId="1"/>
  </si>
  <si>
    <t>6-4</t>
    <phoneticPr fontId="1"/>
  </si>
  <si>
    <t>6-5</t>
    <phoneticPr fontId="1"/>
  </si>
  <si>
    <t>7-2</t>
    <phoneticPr fontId="1"/>
  </si>
  <si>
    <t>7-3</t>
    <phoneticPr fontId="1"/>
  </si>
  <si>
    <t>7-4</t>
    <phoneticPr fontId="1"/>
  </si>
  <si>
    <t>7-5</t>
    <phoneticPr fontId="1"/>
  </si>
  <si>
    <t>7-6</t>
    <phoneticPr fontId="1"/>
  </si>
  <si>
    <t>8-2</t>
    <phoneticPr fontId="1"/>
  </si>
  <si>
    <t>8-3</t>
    <phoneticPr fontId="1"/>
  </si>
  <si>
    <t>8-4</t>
    <phoneticPr fontId="1"/>
  </si>
  <si>
    <t>8-5</t>
    <phoneticPr fontId="1"/>
  </si>
  <si>
    <t>8-6</t>
    <phoneticPr fontId="1"/>
  </si>
  <si>
    <t>8-7</t>
    <phoneticPr fontId="1"/>
  </si>
  <si>
    <t>9-2</t>
    <phoneticPr fontId="1"/>
  </si>
  <si>
    <t>9-3</t>
    <phoneticPr fontId="1"/>
  </si>
  <si>
    <t>9-4</t>
    <phoneticPr fontId="1"/>
  </si>
  <si>
    <t>9-5</t>
    <phoneticPr fontId="1"/>
  </si>
  <si>
    <t>9-6</t>
    <phoneticPr fontId="1"/>
  </si>
  <si>
    <t>9-7</t>
    <phoneticPr fontId="1"/>
  </si>
  <si>
    <t>9-8</t>
    <phoneticPr fontId="1"/>
  </si>
  <si>
    <t>10-2</t>
    <phoneticPr fontId="1"/>
  </si>
  <si>
    <t>10-3</t>
    <phoneticPr fontId="1"/>
  </si>
  <si>
    <t>10-4</t>
    <phoneticPr fontId="1"/>
  </si>
  <si>
    <t>10-5</t>
    <phoneticPr fontId="1"/>
  </si>
  <si>
    <t>10-6</t>
    <phoneticPr fontId="1"/>
  </si>
  <si>
    <t>10-7</t>
    <phoneticPr fontId="1"/>
  </si>
  <si>
    <t>10-8</t>
    <phoneticPr fontId="1"/>
  </si>
  <si>
    <t>10-9</t>
    <phoneticPr fontId="1"/>
  </si>
  <si>
    <t>11-2</t>
    <phoneticPr fontId="1"/>
  </si>
  <si>
    <t>11-3</t>
    <phoneticPr fontId="1"/>
  </si>
  <si>
    <t>11-4</t>
    <phoneticPr fontId="1"/>
  </si>
  <si>
    <t>11-5</t>
    <phoneticPr fontId="1"/>
  </si>
  <si>
    <t>11-6</t>
    <phoneticPr fontId="1"/>
  </si>
  <si>
    <t>11-7</t>
    <phoneticPr fontId="1"/>
  </si>
  <si>
    <t>11-8</t>
    <phoneticPr fontId="1"/>
  </si>
  <si>
    <t>11-9</t>
    <phoneticPr fontId="1"/>
  </si>
  <si>
    <t>11-10</t>
    <phoneticPr fontId="1"/>
  </si>
  <si>
    <t>12-2</t>
    <phoneticPr fontId="1"/>
  </si>
  <si>
    <t>12-3</t>
    <phoneticPr fontId="1"/>
  </si>
  <si>
    <t>12-4</t>
    <phoneticPr fontId="1"/>
  </si>
  <si>
    <t>12-5</t>
    <phoneticPr fontId="1"/>
  </si>
  <si>
    <t>12-6</t>
    <phoneticPr fontId="1"/>
  </si>
  <si>
    <t>12-7</t>
    <phoneticPr fontId="1"/>
  </si>
  <si>
    <t>12-8</t>
    <phoneticPr fontId="1"/>
  </si>
  <si>
    <t>12-9</t>
    <phoneticPr fontId="1"/>
  </si>
  <si>
    <t>12-10</t>
    <phoneticPr fontId="1"/>
  </si>
  <si>
    <t>12-11</t>
    <phoneticPr fontId="1"/>
  </si>
  <si>
    <t>13-2</t>
    <phoneticPr fontId="1"/>
  </si>
  <si>
    <t>13-3</t>
    <phoneticPr fontId="1"/>
  </si>
  <si>
    <t>13-4</t>
    <phoneticPr fontId="1"/>
  </si>
  <si>
    <t>13-5</t>
    <phoneticPr fontId="1"/>
  </si>
  <si>
    <t>13-6</t>
    <phoneticPr fontId="1"/>
  </si>
  <si>
    <t>13-7</t>
    <phoneticPr fontId="1"/>
  </si>
  <si>
    <t>13-8</t>
    <phoneticPr fontId="1"/>
  </si>
  <si>
    <t>13-9</t>
    <phoneticPr fontId="1"/>
  </si>
  <si>
    <t>13-10</t>
    <phoneticPr fontId="1"/>
  </si>
  <si>
    <t>13-11</t>
    <phoneticPr fontId="1"/>
  </si>
  <si>
    <t>13-12</t>
    <phoneticPr fontId="1"/>
  </si>
  <si>
    <t>14-2</t>
    <phoneticPr fontId="1"/>
  </si>
  <si>
    <t>14-3</t>
    <phoneticPr fontId="1"/>
  </si>
  <si>
    <t>14-4</t>
    <phoneticPr fontId="1"/>
  </si>
  <si>
    <t>14-5</t>
    <phoneticPr fontId="1"/>
  </si>
  <si>
    <t>14-6</t>
    <phoneticPr fontId="1"/>
  </si>
  <si>
    <t>14-7</t>
    <phoneticPr fontId="1"/>
  </si>
  <si>
    <t>14-8</t>
    <phoneticPr fontId="1"/>
  </si>
  <si>
    <t>14-9</t>
    <phoneticPr fontId="1"/>
  </si>
  <si>
    <t>14-10</t>
    <phoneticPr fontId="1"/>
  </si>
  <si>
    <t>14-11</t>
    <phoneticPr fontId="1"/>
  </si>
  <si>
    <t>14-12</t>
    <phoneticPr fontId="1"/>
  </si>
  <si>
    <t>14-13</t>
    <phoneticPr fontId="1"/>
  </si>
  <si>
    <t>勝</t>
    <rPh sb="0" eb="1">
      <t>カチ</t>
    </rPh>
    <phoneticPr fontId="1"/>
  </si>
  <si>
    <t>負</t>
    <rPh sb="0" eb="1">
      <t>マケ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</si>
  <si>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</si>
  <si>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</si>
  <si>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得点率</t>
    <rPh sb="0" eb="2">
      <t>トクテン</t>
    </rPh>
    <rPh sb="2" eb="3">
      <t>リツ</t>
    </rPh>
    <phoneticPr fontId="1"/>
  </si>
  <si>
    <t>無色</t>
    <rPh sb="0" eb="2">
      <t>ムショク</t>
    </rPh>
    <phoneticPr fontId="1"/>
  </si>
  <si>
    <t>冬季</t>
    <rPh sb="0" eb="2">
      <t>トウキ</t>
    </rPh>
    <phoneticPr fontId="1"/>
  </si>
  <si>
    <t>冬季　試合・審判</t>
    <rPh sb="0" eb="2">
      <t>トウキ</t>
    </rPh>
    <phoneticPr fontId="1"/>
  </si>
  <si>
    <t>男子4</t>
    <rPh sb="0" eb="2">
      <t>ダンシ</t>
    </rPh>
    <phoneticPr fontId="5"/>
  </si>
  <si>
    <t>③</t>
    <phoneticPr fontId="1"/>
  </si>
  <si>
    <t>⑥</t>
    <phoneticPr fontId="1"/>
  </si>
  <si>
    <t>＊全チーム9時～9時15分受付を完了してください。</t>
    <rPh sb="1" eb="2">
      <t>ゼン</t>
    </rPh>
    <rPh sb="6" eb="7">
      <t>ジ</t>
    </rPh>
    <rPh sb="9" eb="10">
      <t>ジ</t>
    </rPh>
    <rPh sb="12" eb="13">
      <t>フン</t>
    </rPh>
    <rPh sb="13" eb="15">
      <t>ウケツケ</t>
    </rPh>
    <rPh sb="16" eb="18">
      <t>カンリョウ</t>
    </rPh>
    <phoneticPr fontId="5"/>
  </si>
  <si>
    <t>＊女子は試合終了後、男子のネット設営をお願い致します。</t>
    <rPh sb="1" eb="3">
      <t>ジョシ</t>
    </rPh>
    <rPh sb="4" eb="6">
      <t>シアイ</t>
    </rPh>
    <rPh sb="6" eb="9">
      <t>シュウリョウゴ</t>
    </rPh>
    <rPh sb="10" eb="12">
      <t>ダンシ</t>
    </rPh>
    <rPh sb="16" eb="18">
      <t>セツエイ</t>
    </rPh>
    <rPh sb="20" eb="21">
      <t>ネガ</t>
    </rPh>
    <rPh sb="22" eb="23">
      <t>イタ</t>
    </rPh>
    <phoneticPr fontId="5"/>
  </si>
  <si>
    <t>＜春季家庭婦人２部　リーグ戦結果＞</t>
    <rPh sb="0" eb="1">
      <t>ジョシセンケッカ</t>
    </rPh>
    <rPh sb="1" eb="3">
      <t>シュンキ</t>
    </rPh>
    <rPh sb="3" eb="7">
      <t>カテイフジン</t>
    </rPh>
    <rPh sb="8" eb="9">
      <t>ブ</t>
    </rPh>
    <phoneticPr fontId="16"/>
  </si>
  <si>
    <t>Aブロック</t>
    <phoneticPr fontId="16"/>
  </si>
  <si>
    <t>Aコート</t>
    <phoneticPr fontId="16"/>
  </si>
  <si>
    <t>勝</t>
    <rPh sb="0" eb="1">
      <t>カ</t>
    </rPh>
    <phoneticPr fontId="16"/>
  </si>
  <si>
    <t>負</t>
    <rPh sb="0" eb="1">
      <t>マ</t>
    </rPh>
    <phoneticPr fontId="16"/>
  </si>
  <si>
    <t>得
ｾｯﾄ</t>
    <rPh sb="0" eb="1">
      <t>トク</t>
    </rPh>
    <phoneticPr fontId="16"/>
  </si>
  <si>
    <t>失
ｾｯﾄ</t>
    <rPh sb="0" eb="1">
      <t>ウシナ</t>
    </rPh>
    <phoneticPr fontId="16"/>
  </si>
  <si>
    <t>得
点</t>
    <rPh sb="0" eb="1">
      <t>エ</t>
    </rPh>
    <rPh sb="2" eb="3">
      <t>テン</t>
    </rPh>
    <phoneticPr fontId="16"/>
  </si>
  <si>
    <t>失
点</t>
    <rPh sb="0" eb="1">
      <t>シッ</t>
    </rPh>
    <rPh sb="2" eb="3">
      <t>テン</t>
    </rPh>
    <phoneticPr fontId="16"/>
  </si>
  <si>
    <t>得点率</t>
    <rPh sb="0" eb="2">
      <t>トクテン</t>
    </rPh>
    <rPh sb="2" eb="3">
      <t>リツ</t>
    </rPh>
    <phoneticPr fontId="16"/>
  </si>
  <si>
    <t>順
位</t>
    <rPh sb="0" eb="1">
      <t>ジュン</t>
    </rPh>
    <rPh sb="2" eb="3">
      <t>イ</t>
    </rPh>
    <phoneticPr fontId="16"/>
  </si>
  <si>
    <t>①</t>
    <phoneticPr fontId="16"/>
  </si>
  <si>
    <t>②</t>
    <phoneticPr fontId="16"/>
  </si>
  <si>
    <t>③</t>
    <phoneticPr fontId="16"/>
  </si>
  <si>
    <t>-</t>
    <phoneticPr fontId="16"/>
  </si>
  <si>
    <t>Bブロック</t>
    <phoneticPr fontId="16"/>
  </si>
  <si>
    <t>Bコート</t>
    <phoneticPr fontId="16"/>
  </si>
  <si>
    <t>６位</t>
    <rPh sb="1" eb="2">
      <t>イ</t>
    </rPh>
    <phoneticPr fontId="16"/>
  </si>
  <si>
    <t>３位Ｇ戦</t>
    <rPh sb="1" eb="2">
      <t>イ</t>
    </rPh>
    <rPh sb="3" eb="4">
      <t>セン</t>
    </rPh>
    <phoneticPr fontId="16"/>
  </si>
  <si>
    <t>５位</t>
    <rPh sb="1" eb="2">
      <t>イ</t>
    </rPh>
    <phoneticPr fontId="16"/>
  </si>
  <si>
    <t>４位</t>
    <rPh sb="1" eb="2">
      <t>イ</t>
    </rPh>
    <phoneticPr fontId="16"/>
  </si>
  <si>
    <t>２位Ｇ戦</t>
    <rPh sb="1" eb="2">
      <t>イ</t>
    </rPh>
    <rPh sb="3" eb="4">
      <t>セン</t>
    </rPh>
    <phoneticPr fontId="16"/>
  </si>
  <si>
    <t>３位</t>
    <rPh sb="1" eb="2">
      <t>イ</t>
    </rPh>
    <phoneticPr fontId="16"/>
  </si>
  <si>
    <t>２位</t>
    <rPh sb="1" eb="2">
      <t>イ</t>
    </rPh>
    <phoneticPr fontId="16"/>
  </si>
  <si>
    <t>決勝戦</t>
    <rPh sb="0" eb="2">
      <t>ケッショウ</t>
    </rPh>
    <rPh sb="2" eb="3">
      <t>セン</t>
    </rPh>
    <phoneticPr fontId="16"/>
  </si>
  <si>
    <t>１位</t>
    <rPh sb="1" eb="2">
      <t>イ</t>
    </rPh>
    <phoneticPr fontId="16"/>
  </si>
  <si>
    <t>＜一般男子　予選リーグ戦結果＞</t>
    <rPh sb="0" eb="1">
      <t>ジョシセンケッカ</t>
    </rPh>
    <rPh sb="1" eb="3">
      <t>イッパン</t>
    </rPh>
    <rPh sb="3" eb="5">
      <t>ダンシ</t>
    </rPh>
    <rPh sb="6" eb="8">
      <t>ヨセン</t>
    </rPh>
    <phoneticPr fontId="16"/>
  </si>
  <si>
    <t>＜一般女子　リーグ戦結果＞</t>
    <rPh sb="0" eb="1">
      <t>ジョシセンケッカ</t>
    </rPh>
    <rPh sb="1" eb="3">
      <t>イッパン</t>
    </rPh>
    <rPh sb="3" eb="5">
      <t>ジョシ</t>
    </rPh>
    <phoneticPr fontId="16"/>
  </si>
  <si>
    <t>＜２部　リーグ戦結果＞</t>
    <rPh sb="0" eb="1">
      <t>ジョシセンケッカ</t>
    </rPh>
    <rPh sb="2" eb="3">
      <t>ブ</t>
    </rPh>
    <phoneticPr fontId="16"/>
  </si>
  <si>
    <t>内のみ入力してください。</t>
    <rPh sb="0" eb="1">
      <t>ウチ</t>
    </rPh>
    <rPh sb="3" eb="5">
      <t>ニュウリョク</t>
    </rPh>
    <phoneticPr fontId="16"/>
  </si>
  <si>
    <t>➡点数と勝負と最終順位</t>
    <rPh sb="1" eb="3">
      <t>テンスウ</t>
    </rPh>
    <rPh sb="4" eb="6">
      <t>ショウブ</t>
    </rPh>
    <rPh sb="7" eb="9">
      <t>サイシュウ</t>
    </rPh>
    <rPh sb="9" eb="11">
      <t>ジュンイ</t>
    </rPh>
    <phoneticPr fontId="16"/>
  </si>
  <si>
    <r>
      <t>の３セット目の０－０は</t>
    </r>
    <r>
      <rPr>
        <sz val="11"/>
        <color theme="1"/>
        <rFont val="游ゴシック"/>
        <family val="2"/>
        <charset val="128"/>
        <scheme val="minor"/>
      </rPr>
      <t>●</t>
    </r>
    <r>
      <rPr>
        <sz val="11"/>
        <color rgb="FFFF0000"/>
        <rFont val="ＭＳ Ｐゴシック"/>
        <family val="3"/>
        <charset val="128"/>
      </rPr>
      <t>０－０を削除すればバグは消えます。</t>
    </r>
    <rPh sb="5" eb="6">
      <t>メ</t>
    </rPh>
    <rPh sb="16" eb="18">
      <t>サクジョ</t>
    </rPh>
    <rPh sb="24" eb="25">
      <t>キ</t>
    </rPh>
    <phoneticPr fontId="16"/>
  </si>
  <si>
    <t>②オール八王子東</t>
    <rPh sb="4" eb="7">
      <t>ハチオウジ</t>
    </rPh>
    <rPh sb="7" eb="8">
      <t>ヒガシ</t>
    </rPh>
    <phoneticPr fontId="16"/>
  </si>
  <si>
    <t>③八王子西選抜</t>
    <rPh sb="1" eb="4">
      <t>ハチオウジ</t>
    </rPh>
    <rPh sb="4" eb="5">
      <t>ニシ</t>
    </rPh>
    <rPh sb="5" eb="7">
      <t>センバツ</t>
    </rPh>
    <phoneticPr fontId="16"/>
  </si>
  <si>
    <t>④</t>
    <phoneticPr fontId="16"/>
  </si>
  <si>
    <t>入力してみてください</t>
    <rPh sb="0" eb="2">
      <t>ニュウリョク</t>
    </rPh>
    <phoneticPr fontId="16"/>
  </si>
  <si>
    <t>↑●０－０を削除</t>
    <phoneticPr fontId="16"/>
  </si>
  <si>
    <t>⑤</t>
    <phoneticPr fontId="16"/>
  </si>
  <si>
    <t>⑥</t>
    <phoneticPr fontId="16"/>
  </si>
  <si>
    <t>八王子中央</t>
    <rPh sb="0" eb="3">
      <t>ハチオウジ</t>
    </rPh>
    <rPh sb="3" eb="5">
      <t>チュウオウ</t>
    </rPh>
    <phoneticPr fontId="16"/>
  </si>
  <si>
    <t>Bコート（長管）</t>
    <phoneticPr fontId="1"/>
  </si>
  <si>
    <t>＊Aコート短管、Bコート長管</t>
    <rPh sb="6" eb="7">
      <t>カン</t>
    </rPh>
    <rPh sb="13" eb="14">
      <t>カン</t>
    </rPh>
    <phoneticPr fontId="1"/>
  </si>
  <si>
    <t>＊Aコート短管、Bコート長管</t>
    <rPh sb="6" eb="7">
      <t>カン</t>
    </rPh>
    <rPh sb="13" eb="14">
      <t>カン</t>
    </rPh>
    <phoneticPr fontId="5"/>
  </si>
  <si>
    <t>＊男子決勝の1stレフェリー、2ndレフェリーは審判部が行いますがそれ以外は各チームでお願い致します。</t>
    <rPh sb="1" eb="3">
      <t>ダンシ</t>
    </rPh>
    <rPh sb="3" eb="5">
      <t>ケッショウ</t>
    </rPh>
    <phoneticPr fontId="5"/>
  </si>
  <si>
    <t>暫定順位</t>
    <rPh sb="0" eb="2">
      <t>ザンテイ</t>
    </rPh>
    <rPh sb="2" eb="4">
      <t>ジュンイ</t>
    </rPh>
    <phoneticPr fontId="1"/>
  </si>
  <si>
    <t>ビグリーズ</t>
  </si>
  <si>
    <t>ビグリーズ</t>
    <phoneticPr fontId="1"/>
  </si>
  <si>
    <t>Lietz</t>
    <phoneticPr fontId="1"/>
  </si>
  <si>
    <t>トーヨーラックス</t>
  </si>
  <si>
    <t>トーヨーラックス</t>
    <phoneticPr fontId="1"/>
  </si>
  <si>
    <t>Cheers＊</t>
    <phoneticPr fontId="1"/>
  </si>
  <si>
    <t>横二クラブ</t>
    <phoneticPr fontId="1"/>
  </si>
  <si>
    <t>由井一</t>
    <phoneticPr fontId="1"/>
  </si>
  <si>
    <t>川口Glanz</t>
  </si>
  <si>
    <t>リリーズ</t>
  </si>
  <si>
    <t>むすかりクラブ</t>
  </si>
  <si>
    <t>王華</t>
  </si>
  <si>
    <t>元木クラブ</t>
  </si>
  <si>
    <t>フラッシュ</t>
  </si>
  <si>
    <t>グリーンヒル</t>
  </si>
  <si>
    <t>Vida</t>
  </si>
  <si>
    <t>ながぬまクラブ</t>
  </si>
  <si>
    <t>元八東</t>
  </si>
  <si>
    <t>九桜クラブ</t>
  </si>
  <si>
    <t>すずきクラブ</t>
  </si>
  <si>
    <t>RABBIT</t>
  </si>
  <si>
    <t>別所クラブ</t>
  </si>
  <si>
    <t>INB</t>
    <phoneticPr fontId="1"/>
  </si>
  <si>
    <t>SUZUKAZE</t>
    <phoneticPr fontId="1"/>
  </si>
  <si>
    <t>GOLDSTARS八王子</t>
    <phoneticPr fontId="1"/>
  </si>
  <si>
    <t>藤岡クラブ</t>
    <phoneticPr fontId="1"/>
  </si>
  <si>
    <t>涼風</t>
    <phoneticPr fontId="1"/>
  </si>
  <si>
    <t>Missile</t>
    <phoneticPr fontId="1"/>
  </si>
  <si>
    <t>くぬぎだクラブ</t>
    <phoneticPr fontId="1"/>
  </si>
  <si>
    <t>Noctune</t>
    <phoneticPr fontId="1"/>
  </si>
  <si>
    <t>涼風（わら）</t>
    <phoneticPr fontId="1"/>
  </si>
  <si>
    <t>甲の原体育館</t>
    <rPh sb="0" eb="1">
      <t>コウ</t>
    </rPh>
    <rPh sb="2" eb="3">
      <t>ハラ</t>
    </rPh>
    <rPh sb="3" eb="6">
      <t>タイイクカン</t>
    </rPh>
    <phoneticPr fontId="1"/>
  </si>
  <si>
    <t>2024.05.06</t>
    <phoneticPr fontId="1"/>
  </si>
  <si>
    <t>Aコート（短管）</t>
    <rPh sb="5" eb="6">
      <t>タン</t>
    </rPh>
    <phoneticPr fontId="1"/>
  </si>
  <si>
    <t>2024.04.28</t>
    <phoneticPr fontId="1"/>
  </si>
  <si>
    <t>春季　試合・審判　</t>
    <rPh sb="0" eb="2">
      <t>シュンキ</t>
    </rPh>
    <rPh sb="3" eb="5">
      <t>シアイ</t>
    </rPh>
    <rPh sb="6" eb="8">
      <t>シンパン</t>
    </rPh>
    <phoneticPr fontId="1"/>
  </si>
  <si>
    <t>2024.04.28　富士森体育館主競技場</t>
    <phoneticPr fontId="1"/>
  </si>
  <si>
    <t>2024.08.18 エスフォルタアリーナ・メイン・サブ</t>
    <phoneticPr fontId="1"/>
  </si>
  <si>
    <t>夏季試合・審判</t>
    <rPh sb="0" eb="2">
      <t>カキ</t>
    </rPh>
    <phoneticPr fontId="1"/>
  </si>
  <si>
    <t xml:space="preserve"> </t>
    <phoneticPr fontId="1"/>
  </si>
  <si>
    <t>2024.12.08 甲の原体育館</t>
    <rPh sb="11" eb="12">
      <t>コウ</t>
    </rPh>
    <rPh sb="13" eb="14">
      <t>ハラ</t>
    </rPh>
    <rPh sb="14" eb="17">
      <t>タイイクカン</t>
    </rPh>
    <phoneticPr fontId="1"/>
  </si>
  <si>
    <t>2024.04.28</t>
    <phoneticPr fontId="1"/>
  </si>
  <si>
    <t>富士森体育館分館競技場</t>
    <rPh sb="0" eb="3">
      <t>フジモリ</t>
    </rPh>
    <rPh sb="3" eb="6">
      <t>タイイクカン</t>
    </rPh>
    <rPh sb="6" eb="8">
      <t>ブンカン</t>
    </rPh>
    <rPh sb="8" eb="11">
      <t>キョウギジョウ</t>
    </rPh>
    <phoneticPr fontId="1"/>
  </si>
  <si>
    <t>富士森体育館分館競技場</t>
    <rPh sb="0" eb="2">
      <t>フジ</t>
    </rPh>
    <rPh sb="2" eb="3">
      <t>モリ</t>
    </rPh>
    <rPh sb="3" eb="6">
      <t>タイイクカン</t>
    </rPh>
    <rPh sb="6" eb="8">
      <t>ブンカン</t>
    </rPh>
    <rPh sb="8" eb="11">
      <t>キョウギジョウ</t>
    </rPh>
    <phoneticPr fontId="1"/>
  </si>
  <si>
    <t>富士森体育館分館競技場</t>
    <phoneticPr fontId="1"/>
  </si>
  <si>
    <t>ビグリーズ</t>
    <phoneticPr fontId="16"/>
  </si>
  <si>
    <t>Lietz</t>
    <phoneticPr fontId="16"/>
  </si>
  <si>
    <t>トーヨーラックス</t>
    <phoneticPr fontId="16"/>
  </si>
  <si>
    <t>Cheers＊</t>
    <phoneticPr fontId="16"/>
  </si>
  <si>
    <t>横二クラブ</t>
    <phoneticPr fontId="16"/>
  </si>
  <si>
    <t>由井一</t>
    <phoneticPr fontId="16"/>
  </si>
  <si>
    <t>INB</t>
    <phoneticPr fontId="16"/>
  </si>
  <si>
    <t>SUZUKAZE</t>
    <phoneticPr fontId="16"/>
  </si>
  <si>
    <t>GOLDSTARS八王子</t>
    <phoneticPr fontId="16"/>
  </si>
  <si>
    <t>くぬぎだクラブ</t>
    <phoneticPr fontId="16"/>
  </si>
  <si>
    <t>Noctune</t>
    <phoneticPr fontId="16"/>
  </si>
  <si>
    <t>涼風（わら）</t>
    <phoneticPr fontId="16"/>
  </si>
  <si>
    <t>藤岡クラブ</t>
    <phoneticPr fontId="16"/>
  </si>
  <si>
    <t>涼風</t>
    <phoneticPr fontId="16"/>
  </si>
  <si>
    <t>Missile</t>
    <phoneticPr fontId="16"/>
  </si>
  <si>
    <t>2024.05.06</t>
    <phoneticPr fontId="1"/>
  </si>
  <si>
    <t>甲の原体育館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</si>
</sst>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ck">
        <color rgb="FFFF0000"/>
      </left>
      <right style="thick">
        <color rgb="FFFF0000"/>
      </right>
      <top/>
      <bottom/>
      <diagonal/>
    </border>
    <border>
      <left/>
      <right/>
      <top style="thick">
        <color rgb="FFFF0000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</cellStyleXfs>
  <cellXfs count="36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7" xfId="0" quotePrefix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1"/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12" xfId="1" applyFont="1" applyBorder="1" applyAlignment="1">
      <alignment vertical="center"/>
    </xf>
    <xf numFmtId="0" fontId="2" fillId="0" borderId="0" xfId="1" applyAlignment="1">
      <alignment vertical="center"/>
    </xf>
    <xf numFmtId="0" fontId="7" fillId="0" borderId="0" xfId="1" applyFont="1"/>
    <xf numFmtId="0" fontId="7" fillId="0" borderId="2" xfId="1" applyFont="1" applyBorder="1"/>
    <xf numFmtId="0" fontId="2" fillId="0" borderId="3" xfId="1" applyBorder="1"/>
    <xf numFmtId="0" fontId="2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" fillId="0" borderId="0" xfId="1" applyAlignment="1">
      <alignment horizontal="center"/>
    </xf>
    <xf numFmtId="0" fontId="4" fillId="0" borderId="0" xfId="1" applyFont="1" applyAlignment="1">
      <alignment vertical="center"/>
    </xf>
    <xf numFmtId="0" fontId="2" fillId="0" borderId="1" xfId="1" applyBorder="1" applyAlignment="1">
      <alignment horizontal="center" vertical="center"/>
    </xf>
    <xf numFmtId="0" fontId="2" fillId="0" borderId="0" xfId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2" fillId="0" borderId="2" xfId="1" applyBorder="1"/>
    <xf numFmtId="0" fontId="7" fillId="0" borderId="3" xfId="1" applyFont="1" applyBorder="1" applyAlignment="1">
      <alignment vertical="center"/>
    </xf>
    <xf numFmtId="0" fontId="10" fillId="0" borderId="0" xfId="1" applyFont="1"/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49" fontId="0" fillId="4" borderId="1" xfId="0" quotePrefix="1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3" borderId="22" xfId="0" applyFill="1" applyBorder="1">
      <alignment vertical="center"/>
    </xf>
    <xf numFmtId="0" fontId="0" fillId="3" borderId="23" xfId="0" applyFill="1" applyBorder="1">
      <alignment vertical="center"/>
    </xf>
    <xf numFmtId="0" fontId="0" fillId="0" borderId="26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4" borderId="30" xfId="0" applyFill="1" applyBorder="1">
      <alignment vertical="center"/>
    </xf>
    <xf numFmtId="0" fontId="0" fillId="4" borderId="23" xfId="0" applyFill="1" applyBorder="1">
      <alignment vertical="center"/>
    </xf>
    <xf numFmtId="0" fontId="0" fillId="0" borderId="30" xfId="0" applyBorder="1">
      <alignment vertical="center"/>
    </xf>
    <xf numFmtId="0" fontId="0" fillId="0" borderId="23" xfId="0" applyBorder="1">
      <alignment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5" xfId="0" applyBorder="1">
      <alignment vertical="center"/>
    </xf>
    <xf numFmtId="0" fontId="0" fillId="0" borderId="32" xfId="0" applyBorder="1">
      <alignment vertical="center"/>
    </xf>
    <xf numFmtId="0" fontId="0" fillId="0" borderId="31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2" borderId="25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8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2" fillId="0" borderId="0" xfId="2" applyFont="1">
      <alignment vertical="center"/>
    </xf>
    <xf numFmtId="0" fontId="0" fillId="0" borderId="0" xfId="3" applyFont="1" applyAlignment="1">
      <alignment horizontal="center" vertical="top" wrapText="1"/>
    </xf>
    <xf numFmtId="0" fontId="0" fillId="0" borderId="0" xfId="3" applyFont="1" applyAlignment="1">
      <alignment horizontal="center" vertical="center"/>
    </xf>
    <xf numFmtId="0" fontId="0" fillId="0" borderId="0" xfId="3" applyFont="1" applyAlignment="1">
      <alignment horizontal="center" vertical="center" wrapText="1"/>
    </xf>
    <xf numFmtId="0" fontId="13" fillId="0" borderId="0" xfId="2" applyFont="1" applyAlignment="1">
      <alignment horizontal="right" vertical="center"/>
    </xf>
    <xf numFmtId="0" fontId="14" fillId="0" borderId="0" xfId="2" applyFont="1" applyAlignment="1" applyProtection="1">
      <alignment horizontal="center" vertical="center"/>
      <protection locked="0"/>
    </xf>
    <xf numFmtId="0" fontId="11" fillId="0" borderId="0" xfId="2">
      <alignment vertical="center"/>
    </xf>
    <xf numFmtId="0" fontId="15" fillId="0" borderId="0" xfId="2" applyFont="1">
      <alignment vertical="center"/>
    </xf>
    <xf numFmtId="176" fontId="11" fillId="0" borderId="0" xfId="2" applyNumberFormat="1" applyAlignment="1">
      <alignment vertical="center" shrinkToFit="1"/>
    </xf>
    <xf numFmtId="0" fontId="17" fillId="0" borderId="0" xfId="2" applyFont="1">
      <alignment vertical="center"/>
    </xf>
    <xf numFmtId="0" fontId="11" fillId="0" borderId="38" xfId="2" applyBorder="1">
      <alignment vertical="center"/>
    </xf>
    <xf numFmtId="0" fontId="18" fillId="0" borderId="0" xfId="2" applyFont="1" applyAlignment="1">
      <alignment horizontal="center" vertical="center" shrinkToFit="1"/>
    </xf>
    <xf numFmtId="0" fontId="11" fillId="7" borderId="40" xfId="3" applyFill="1" applyBorder="1" applyAlignment="1">
      <alignment horizontal="center" vertical="center"/>
    </xf>
    <xf numFmtId="0" fontId="11" fillId="7" borderId="41" xfId="2" applyFill="1" applyBorder="1" applyAlignment="1">
      <alignment horizontal="center" vertical="center"/>
    </xf>
    <xf numFmtId="0" fontId="11" fillId="7" borderId="42" xfId="2" applyFill="1" applyBorder="1" applyAlignment="1">
      <alignment horizontal="center" vertical="center"/>
    </xf>
    <xf numFmtId="0" fontId="0" fillId="0" borderId="2" xfId="3" applyFont="1" applyBorder="1" applyAlignment="1">
      <alignment horizontal="center" vertical="center"/>
    </xf>
    <xf numFmtId="0" fontId="11" fillId="0" borderId="38" xfId="3" applyBorder="1" applyAlignment="1">
      <alignment horizontal="center" vertical="center"/>
    </xf>
    <xf numFmtId="0" fontId="0" fillId="0" borderId="13" xfId="3" applyFont="1" applyBorder="1" applyAlignment="1">
      <alignment horizontal="center" vertical="center"/>
    </xf>
    <xf numFmtId="0" fontId="11" fillId="0" borderId="43" xfId="2" applyBorder="1">
      <alignment vertical="center"/>
    </xf>
    <xf numFmtId="0" fontId="11" fillId="7" borderId="44" xfId="3" applyFill="1" applyBorder="1" applyAlignment="1">
      <alignment horizontal="center" vertical="center"/>
    </xf>
    <xf numFmtId="0" fontId="11" fillId="7" borderId="45" xfId="2" applyFill="1" applyBorder="1" applyAlignment="1">
      <alignment horizontal="center" vertical="center"/>
    </xf>
    <xf numFmtId="0" fontId="11" fillId="7" borderId="45" xfId="3" applyFill="1" applyBorder="1" applyAlignment="1">
      <alignment horizontal="center" vertical="center"/>
    </xf>
    <xf numFmtId="0" fontId="11" fillId="7" borderId="46" xfId="2" applyFill="1" applyBorder="1" applyAlignment="1">
      <alignment horizontal="center" vertical="center"/>
    </xf>
    <xf numFmtId="0" fontId="11" fillId="0" borderId="48" xfId="2" applyBorder="1">
      <alignment vertical="center"/>
    </xf>
    <xf numFmtId="0" fontId="11" fillId="7" borderId="49" xfId="3" applyFill="1" applyBorder="1" applyAlignment="1">
      <alignment horizontal="center" vertical="center"/>
    </xf>
    <xf numFmtId="0" fontId="19" fillId="7" borderId="50" xfId="2" applyFont="1" applyFill="1" applyBorder="1" applyAlignment="1">
      <alignment horizontal="center" vertical="center"/>
    </xf>
    <xf numFmtId="0" fontId="19" fillId="7" borderId="51" xfId="2" applyFont="1" applyFill="1" applyBorder="1" applyAlignment="1">
      <alignment horizontal="center" vertical="center"/>
    </xf>
    <xf numFmtId="0" fontId="0" fillId="0" borderId="8" xfId="3" applyFont="1" applyBorder="1" applyAlignment="1">
      <alignment horizontal="center" vertical="center"/>
    </xf>
    <xf numFmtId="0" fontId="0" fillId="0" borderId="39" xfId="3" applyFont="1" applyBorder="1" applyAlignment="1">
      <alignment horizontal="center" vertical="center"/>
    </xf>
    <xf numFmtId="0" fontId="11" fillId="0" borderId="0" xfId="2" applyAlignment="1">
      <alignment horizontal="center" vertical="center"/>
    </xf>
    <xf numFmtId="0" fontId="11" fillId="8" borderId="2" xfId="3" applyFill="1" applyBorder="1" applyAlignment="1">
      <alignment horizontal="center" vertical="center"/>
    </xf>
    <xf numFmtId="0" fontId="11" fillId="8" borderId="13" xfId="2" applyFill="1" applyBorder="1" applyAlignment="1">
      <alignment horizontal="center" vertical="center"/>
    </xf>
    <xf numFmtId="0" fontId="11" fillId="7" borderId="41" xfId="3" applyFill="1" applyBorder="1" applyAlignment="1">
      <alignment horizontal="center" vertical="center"/>
    </xf>
    <xf numFmtId="0" fontId="11" fillId="7" borderId="42" xfId="3" applyFill="1" applyBorder="1" applyAlignment="1">
      <alignment horizontal="center" vertical="center"/>
    </xf>
    <xf numFmtId="0" fontId="11" fillId="8" borderId="0" xfId="2" applyFill="1" applyAlignment="1">
      <alignment horizontal="center" vertical="center"/>
    </xf>
    <xf numFmtId="0" fontId="11" fillId="8" borderId="0" xfId="3" applyFill="1" applyAlignment="1">
      <alignment horizontal="center" vertical="center"/>
    </xf>
    <xf numFmtId="0" fontId="11" fillId="7" borderId="46" xfId="3" applyFill="1" applyBorder="1" applyAlignment="1">
      <alignment horizontal="center" vertical="center"/>
    </xf>
    <xf numFmtId="0" fontId="11" fillId="8" borderId="8" xfId="3" applyFill="1" applyBorder="1" applyAlignment="1">
      <alignment horizontal="center" vertical="center"/>
    </xf>
    <xf numFmtId="0" fontId="19" fillId="8" borderId="39" xfId="2" applyFont="1" applyFill="1" applyBorder="1" applyAlignment="1">
      <alignment horizontal="center" vertical="center"/>
    </xf>
    <xf numFmtId="0" fontId="11" fillId="7" borderId="50" xfId="3" applyFill="1" applyBorder="1" applyAlignment="1" applyProtection="1">
      <alignment horizontal="center" vertical="center"/>
      <protection locked="0"/>
    </xf>
    <xf numFmtId="0" fontId="11" fillId="7" borderId="50" xfId="3" applyFill="1" applyBorder="1" applyAlignment="1">
      <alignment horizontal="center" vertical="center"/>
    </xf>
    <xf numFmtId="0" fontId="11" fillId="7" borderId="51" xfId="3" applyFill="1" applyBorder="1" applyAlignment="1" applyProtection="1">
      <alignment horizontal="center" vertical="center"/>
      <protection locked="0"/>
    </xf>
    <xf numFmtId="0" fontId="11" fillId="8" borderId="13" xfId="3" applyFill="1" applyBorder="1" applyAlignment="1">
      <alignment horizontal="center" vertical="center"/>
    </xf>
    <xf numFmtId="0" fontId="11" fillId="8" borderId="14" xfId="3" applyFill="1" applyBorder="1" applyAlignment="1">
      <alignment horizontal="center" vertical="center"/>
    </xf>
    <xf numFmtId="0" fontId="11" fillId="8" borderId="21" xfId="3" applyFill="1" applyBorder="1" applyAlignment="1">
      <alignment horizontal="center" vertical="center"/>
    </xf>
    <xf numFmtId="0" fontId="11" fillId="8" borderId="39" xfId="3" applyFill="1" applyBorder="1" applyAlignment="1" applyProtection="1">
      <alignment horizontal="center" vertical="center"/>
      <protection locked="0"/>
    </xf>
    <xf numFmtId="0" fontId="11" fillId="8" borderId="39" xfId="3" applyFill="1" applyBorder="1" applyAlignment="1">
      <alignment horizontal="center" vertical="center"/>
    </xf>
    <xf numFmtId="0" fontId="11" fillId="0" borderId="56" xfId="3" applyBorder="1" applyAlignment="1">
      <alignment horizontal="center" vertical="center"/>
    </xf>
    <xf numFmtId="0" fontId="11" fillId="0" borderId="0" xfId="3">
      <alignment vertical="center"/>
    </xf>
    <xf numFmtId="0" fontId="13" fillId="0" borderId="0" xfId="3" applyFont="1" applyAlignment="1">
      <alignment horizontal="right" vertical="center"/>
    </xf>
    <xf numFmtId="0" fontId="12" fillId="0" borderId="0" xfId="3" applyFont="1">
      <alignment vertical="center"/>
    </xf>
    <xf numFmtId="0" fontId="14" fillId="0" borderId="0" xfId="3" applyFont="1" applyAlignment="1" applyProtection="1">
      <alignment horizontal="center" vertical="center"/>
      <protection locked="0"/>
    </xf>
    <xf numFmtId="0" fontId="15" fillId="0" borderId="0" xfId="3" applyFont="1">
      <alignment vertical="center"/>
    </xf>
    <xf numFmtId="176" fontId="11" fillId="0" borderId="0" xfId="3" applyNumberFormat="1" applyAlignment="1">
      <alignment vertical="center" shrinkToFit="1"/>
    </xf>
    <xf numFmtId="0" fontId="17" fillId="0" borderId="0" xfId="3" applyFont="1">
      <alignment vertical="center"/>
    </xf>
    <xf numFmtId="0" fontId="11" fillId="0" borderId="38" xfId="3" applyBorder="1">
      <alignment vertical="center"/>
    </xf>
    <xf numFmtId="0" fontId="18" fillId="0" borderId="0" xfId="3" applyFont="1" applyAlignment="1">
      <alignment horizontal="center" vertical="center" shrinkToFit="1"/>
    </xf>
    <xf numFmtId="0" fontId="11" fillId="0" borderId="43" xfId="3" applyBorder="1">
      <alignment vertical="center"/>
    </xf>
    <xf numFmtId="0" fontId="11" fillId="0" borderId="48" xfId="3" applyBorder="1">
      <alignment vertical="center"/>
    </xf>
    <xf numFmtId="0" fontId="19" fillId="7" borderId="50" xfId="3" applyFont="1" applyFill="1" applyBorder="1" applyAlignment="1">
      <alignment horizontal="center" vertical="center"/>
    </xf>
    <xf numFmtId="0" fontId="19" fillId="7" borderId="51" xfId="3" applyFont="1" applyFill="1" applyBorder="1" applyAlignment="1">
      <alignment horizontal="center" vertical="center"/>
    </xf>
    <xf numFmtId="0" fontId="11" fillId="0" borderId="0" xfId="3" applyAlignment="1">
      <alignment horizontal="center" vertical="center"/>
    </xf>
    <xf numFmtId="0" fontId="19" fillId="8" borderId="39" xfId="3" applyFont="1" applyFill="1" applyBorder="1" applyAlignment="1">
      <alignment horizontal="center" vertical="center"/>
    </xf>
    <xf numFmtId="0" fontId="11" fillId="0" borderId="0" xfId="3" applyAlignment="1">
      <alignment horizontal="center" vertical="center" shrinkToFit="1"/>
    </xf>
    <xf numFmtId="0" fontId="11" fillId="0" borderId="38" xfId="3" applyBorder="1" applyAlignment="1">
      <alignment horizontal="center" vertical="center" shrinkToFit="1"/>
    </xf>
    <xf numFmtId="0" fontId="11" fillId="0" borderId="0" xfId="3" applyAlignment="1">
      <alignment horizontal="left" vertical="center"/>
    </xf>
    <xf numFmtId="0" fontId="11" fillId="9" borderId="0" xfId="3" applyFill="1">
      <alignment vertical="center"/>
    </xf>
    <xf numFmtId="0" fontId="20" fillId="0" borderId="0" xfId="3" applyFont="1">
      <alignment vertical="center"/>
    </xf>
    <xf numFmtId="0" fontId="11" fillId="2" borderId="38" xfId="3" applyFill="1" applyBorder="1">
      <alignment vertical="center"/>
    </xf>
    <xf numFmtId="0" fontId="11" fillId="9" borderId="2" xfId="3" applyFill="1" applyBorder="1" applyAlignment="1">
      <alignment horizontal="center" vertical="center"/>
    </xf>
    <xf numFmtId="0" fontId="11" fillId="9" borderId="13" xfId="3" applyFill="1" applyBorder="1" applyAlignment="1">
      <alignment horizontal="center" vertical="center"/>
    </xf>
    <xf numFmtId="0" fontId="11" fillId="9" borderId="0" xfId="3" applyFill="1" applyAlignment="1">
      <alignment horizontal="center" vertical="center"/>
    </xf>
    <xf numFmtId="0" fontId="11" fillId="2" borderId="0" xfId="3" applyFill="1">
      <alignment vertical="center"/>
    </xf>
    <xf numFmtId="0" fontId="11" fillId="9" borderId="8" xfId="3" applyFill="1" applyBorder="1" applyAlignment="1">
      <alignment horizontal="center" vertical="center"/>
    </xf>
    <xf numFmtId="0" fontId="19" fillId="9" borderId="39" xfId="3" applyFont="1" applyFill="1" applyBorder="1" applyAlignment="1">
      <alignment horizontal="center" vertical="center"/>
    </xf>
    <xf numFmtId="0" fontId="11" fillId="9" borderId="14" xfId="3" applyFill="1" applyBorder="1" applyAlignment="1">
      <alignment horizontal="center" vertical="center"/>
    </xf>
    <xf numFmtId="0" fontId="11" fillId="9" borderId="21" xfId="3" applyFill="1" applyBorder="1" applyAlignment="1">
      <alignment horizontal="center" vertical="center"/>
    </xf>
    <xf numFmtId="0" fontId="11" fillId="2" borderId="38" xfId="3" applyFill="1" applyBorder="1" applyAlignment="1">
      <alignment horizontal="center" vertical="center"/>
    </xf>
    <xf numFmtId="0" fontId="11" fillId="9" borderId="39" xfId="3" applyFill="1" applyBorder="1" applyAlignment="1" applyProtection="1">
      <alignment horizontal="center" vertical="center"/>
      <protection locked="0"/>
    </xf>
    <xf numFmtId="0" fontId="11" fillId="9" borderId="39" xfId="3" applyFill="1" applyBorder="1" applyAlignment="1">
      <alignment horizontal="center" vertical="center"/>
    </xf>
    <xf numFmtId="0" fontId="0" fillId="0" borderId="0" xfId="3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0" fillId="3" borderId="24" xfId="0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7" fillId="0" borderId="16" xfId="1" applyFont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center" shrinkToFit="1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" fillId="0" borderId="18" xfId="1" applyBorder="1" applyAlignment="1">
      <alignment horizontal="center"/>
    </xf>
    <xf numFmtId="0" fontId="2" fillId="0" borderId="19" xfId="1" applyBorder="1" applyAlignment="1">
      <alignment horizontal="center"/>
    </xf>
    <xf numFmtId="0" fontId="2" fillId="0" borderId="20" xfId="1" applyBorder="1" applyAlignment="1">
      <alignment horizontal="center"/>
    </xf>
    <xf numFmtId="0" fontId="2" fillId="0" borderId="12" xfId="1" applyBorder="1" applyAlignment="1">
      <alignment vertical="center"/>
    </xf>
    <xf numFmtId="0" fontId="2" fillId="0" borderId="13" xfId="1" applyBorder="1" applyAlignment="1">
      <alignment vertical="center"/>
    </xf>
    <xf numFmtId="0" fontId="2" fillId="0" borderId="14" xfId="1" applyBorder="1" applyAlignment="1">
      <alignment vertical="center"/>
    </xf>
    <xf numFmtId="0" fontId="2" fillId="0" borderId="3" xfId="1" applyBorder="1" applyAlignment="1">
      <alignment vertical="center"/>
    </xf>
    <xf numFmtId="0" fontId="2" fillId="0" borderId="7" xfId="1" applyBorder="1" applyAlignment="1">
      <alignment vertical="center"/>
    </xf>
    <xf numFmtId="0" fontId="2" fillId="0" borderId="4" xfId="1" applyBorder="1" applyAlignment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2" xfId="1" applyFont="1" applyBorder="1" applyAlignme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/>
    <xf numFmtId="0" fontId="2" fillId="0" borderId="0" xfId="1" applyAlignment="1">
      <alignment horizontal="center"/>
    </xf>
    <xf numFmtId="49" fontId="2" fillId="0" borderId="12" xfId="1" applyNumberFormat="1" applyBorder="1" applyAlignment="1">
      <alignment horizontal="center"/>
    </xf>
    <xf numFmtId="49" fontId="2" fillId="0" borderId="13" xfId="1" applyNumberFormat="1" applyBorder="1" applyAlignment="1">
      <alignment horizontal="center"/>
    </xf>
    <xf numFmtId="49" fontId="2" fillId="0" borderId="14" xfId="1" applyNumberFormat="1" applyBorder="1" applyAlignment="1">
      <alignment horizontal="center"/>
    </xf>
    <xf numFmtId="49" fontId="2" fillId="0" borderId="3" xfId="1" applyNumberFormat="1" applyBorder="1" applyAlignment="1">
      <alignment horizontal="center"/>
    </xf>
    <xf numFmtId="49" fontId="2" fillId="0" borderId="7" xfId="1" applyNumberFormat="1" applyBorder="1" applyAlignment="1">
      <alignment horizontal="center"/>
    </xf>
    <xf numFmtId="49" fontId="2" fillId="0" borderId="4" xfId="1" applyNumberForma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7" fillId="0" borderId="12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7" fillId="0" borderId="13" xfId="1" applyFont="1" applyBorder="1" applyAlignment="1">
      <alignment horizontal="left" vertical="center" shrinkToFit="1"/>
    </xf>
    <xf numFmtId="0" fontId="7" fillId="0" borderId="14" xfId="1" applyFont="1" applyBorder="1" applyAlignment="1">
      <alignment horizontal="left" vertical="center" shrinkToFit="1"/>
    </xf>
    <xf numFmtId="0" fontId="7" fillId="0" borderId="15" xfId="1" applyFont="1" applyBorder="1" applyAlignment="1">
      <alignment horizontal="left" vertical="center" shrinkToFit="1"/>
    </xf>
    <xf numFmtId="0" fontId="7" fillId="0" borderId="16" xfId="1" applyFont="1" applyBorder="1" applyAlignment="1">
      <alignment horizontal="left" vertical="center" shrinkToFit="1"/>
    </xf>
    <xf numFmtId="0" fontId="7" fillId="0" borderId="17" xfId="1" applyFont="1" applyBorder="1" applyAlignment="1">
      <alignment horizontal="left" vertical="center" shrinkToFit="1"/>
    </xf>
    <xf numFmtId="0" fontId="2" fillId="0" borderId="13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2" fillId="0" borderId="12" xfId="1" applyBorder="1" applyAlignment="1">
      <alignment horizontal="center"/>
    </xf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3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3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7" fillId="0" borderId="12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0" fillId="0" borderId="53" xfId="3" applyFont="1" applyBorder="1" applyAlignment="1">
      <alignment horizontal="center" vertical="center" wrapText="1"/>
    </xf>
    <xf numFmtId="0" fontId="11" fillId="0" borderId="54" xfId="2" applyBorder="1" applyAlignment="1">
      <alignment horizontal="center" vertical="center" wrapText="1"/>
    </xf>
    <xf numFmtId="0" fontId="11" fillId="0" borderId="55" xfId="2" applyBorder="1" applyAlignment="1">
      <alignment horizontal="center" vertical="center" wrapText="1"/>
    </xf>
    <xf numFmtId="0" fontId="11" fillId="0" borderId="57" xfId="2" applyBorder="1" applyAlignment="1">
      <alignment horizontal="center" vertical="center" wrapText="1"/>
    </xf>
    <xf numFmtId="0" fontId="11" fillId="0" borderId="0" xfId="2" applyAlignment="1">
      <alignment horizontal="center" vertical="center" wrapText="1"/>
    </xf>
    <xf numFmtId="0" fontId="11" fillId="0" borderId="58" xfId="2" applyBorder="1" applyAlignment="1">
      <alignment horizontal="center" vertical="center" wrapText="1"/>
    </xf>
    <xf numFmtId="0" fontId="11" fillId="0" borderId="59" xfId="2" applyBorder="1" applyAlignment="1">
      <alignment horizontal="center" vertical="center" wrapText="1"/>
    </xf>
    <xf numFmtId="0" fontId="11" fillId="0" borderId="60" xfId="2" applyBorder="1" applyAlignment="1">
      <alignment horizontal="center" vertical="center" wrapText="1"/>
    </xf>
    <xf numFmtId="0" fontId="11" fillId="0" borderId="61" xfId="2" applyBorder="1" applyAlignment="1">
      <alignment horizontal="center" vertical="center" wrapText="1"/>
    </xf>
    <xf numFmtId="0" fontId="11" fillId="0" borderId="37" xfId="2" applyBorder="1" applyAlignment="1">
      <alignment horizontal="center" vertical="center"/>
    </xf>
    <xf numFmtId="0" fontId="11" fillId="0" borderId="6" xfId="2" applyBorder="1" applyAlignment="1">
      <alignment horizontal="center" vertical="center"/>
    </xf>
    <xf numFmtId="0" fontId="11" fillId="0" borderId="5" xfId="2" applyBorder="1" applyAlignment="1">
      <alignment horizontal="center" vertical="center"/>
    </xf>
    <xf numFmtId="176" fontId="11" fillId="0" borderId="12" xfId="2" applyNumberFormat="1" applyBorder="1" applyAlignment="1">
      <alignment horizontal="center" vertical="center" shrinkToFit="1"/>
    </xf>
    <xf numFmtId="176" fontId="11" fillId="0" borderId="2" xfId="2" applyNumberFormat="1" applyBorder="1" applyAlignment="1">
      <alignment horizontal="center" vertical="center" shrinkToFit="1"/>
    </xf>
    <xf numFmtId="176" fontId="11" fillId="0" borderId="8" xfId="2" applyNumberFormat="1" applyBorder="1" applyAlignment="1">
      <alignment horizontal="center" vertical="center" shrinkToFit="1"/>
    </xf>
    <xf numFmtId="0" fontId="11" fillId="0" borderId="38" xfId="2" applyBorder="1" applyAlignment="1">
      <alignment horizontal="center" vertical="center"/>
    </xf>
    <xf numFmtId="0" fontId="18" fillId="0" borderId="37" xfId="2" applyFont="1" applyBorder="1" applyAlignment="1">
      <alignment horizontal="center" vertical="center" shrinkToFit="1"/>
    </xf>
    <xf numFmtId="0" fontId="18" fillId="0" borderId="6" xfId="2" applyFont="1" applyBorder="1" applyAlignment="1">
      <alignment horizontal="center" vertical="center" shrinkToFit="1"/>
    </xf>
    <xf numFmtId="0" fontId="18" fillId="0" borderId="5" xfId="2" applyFont="1" applyBorder="1" applyAlignment="1">
      <alignment horizontal="center" vertical="center" shrinkToFit="1"/>
    </xf>
    <xf numFmtId="0" fontId="11" fillId="0" borderId="43" xfId="2" applyBorder="1" applyAlignment="1">
      <alignment horizontal="center" vertical="center"/>
    </xf>
    <xf numFmtId="0" fontId="11" fillId="0" borderId="47" xfId="2" applyBorder="1" applyAlignment="1">
      <alignment horizontal="center" vertical="center"/>
    </xf>
    <xf numFmtId="0" fontId="11" fillId="0" borderId="52" xfId="2" applyBorder="1" applyAlignment="1">
      <alignment horizontal="center" vertical="center"/>
    </xf>
    <xf numFmtId="0" fontId="11" fillId="0" borderId="37" xfId="2" applyBorder="1" applyAlignment="1">
      <alignment horizontal="center" vertical="center" textRotation="255" shrinkToFit="1"/>
    </xf>
    <xf numFmtId="0" fontId="11" fillId="0" borderId="5" xfId="2" applyBorder="1" applyAlignment="1">
      <alignment horizontal="center" vertical="center" textRotation="255" shrinkToFit="1"/>
    </xf>
    <xf numFmtId="0" fontId="11" fillId="0" borderId="37" xfId="2" applyBorder="1" applyAlignment="1">
      <alignment horizontal="center" vertical="center" wrapText="1"/>
    </xf>
    <xf numFmtId="0" fontId="11" fillId="0" borderId="6" xfId="2" applyBorder="1" applyAlignment="1">
      <alignment horizontal="center" vertical="center" wrapText="1"/>
    </xf>
    <xf numFmtId="0" fontId="18" fillId="0" borderId="37" xfId="2" applyFont="1" applyBorder="1" applyAlignment="1">
      <alignment horizontal="center" vertical="center" wrapText="1" shrinkToFit="1"/>
    </xf>
    <xf numFmtId="0" fontId="18" fillId="0" borderId="6" xfId="2" applyFont="1" applyBorder="1" applyAlignment="1">
      <alignment horizontal="center" vertical="center" wrapText="1" shrinkToFit="1"/>
    </xf>
    <xf numFmtId="0" fontId="18" fillId="0" borderId="5" xfId="2" applyFont="1" applyBorder="1" applyAlignment="1">
      <alignment horizontal="center" vertical="center" wrapText="1" shrinkToFit="1"/>
    </xf>
    <xf numFmtId="0" fontId="11" fillId="0" borderId="14" xfId="2" applyBorder="1" applyAlignment="1">
      <alignment horizontal="center" vertical="center"/>
    </xf>
    <xf numFmtId="0" fontId="11" fillId="0" borderId="21" xfId="2" applyBorder="1" applyAlignment="1">
      <alignment horizontal="center" vertical="center"/>
    </xf>
    <xf numFmtId="0" fontId="11" fillId="0" borderId="9" xfId="2" applyBorder="1" applyAlignment="1">
      <alignment horizontal="center" vertical="center"/>
    </xf>
    <xf numFmtId="0" fontId="11" fillId="0" borderId="1" xfId="2" applyBorder="1" applyAlignment="1">
      <alignment horizontal="center" vertical="center"/>
    </xf>
    <xf numFmtId="0" fontId="11" fillId="0" borderId="5" xfId="2" applyBorder="1" applyAlignment="1">
      <alignment horizontal="center" vertical="center" wrapText="1"/>
    </xf>
    <xf numFmtId="0" fontId="15" fillId="0" borderId="37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8" fillId="0" borderId="12" xfId="2" applyFont="1" applyBorder="1" applyAlignment="1">
      <alignment horizontal="center" vertical="center" shrinkToFit="1"/>
    </xf>
    <xf numFmtId="0" fontId="18" fillId="0" borderId="13" xfId="2" applyFont="1" applyBorder="1" applyAlignment="1">
      <alignment horizontal="center" vertical="center" shrinkToFit="1"/>
    </xf>
    <xf numFmtId="0" fontId="18" fillId="0" borderId="14" xfId="2" applyFont="1" applyBorder="1" applyAlignment="1">
      <alignment horizontal="center" vertical="center" shrinkToFit="1"/>
    </xf>
    <xf numFmtId="0" fontId="18" fillId="0" borderId="8" xfId="2" applyFont="1" applyBorder="1" applyAlignment="1">
      <alignment horizontal="center" vertical="center" shrinkToFit="1"/>
    </xf>
    <xf numFmtId="0" fontId="18" fillId="0" borderId="39" xfId="2" applyFont="1" applyBorder="1" applyAlignment="1">
      <alignment horizontal="center" vertical="center" shrinkToFit="1"/>
    </xf>
    <xf numFmtId="0" fontId="18" fillId="0" borderId="9" xfId="2" applyFont="1" applyBorder="1" applyAlignment="1">
      <alignment horizontal="center" vertical="center" shrinkToFit="1"/>
    </xf>
    <xf numFmtId="0" fontId="18" fillId="0" borderId="0" xfId="2" applyFont="1" applyAlignment="1">
      <alignment horizontal="center" vertical="center" shrinkToFit="1"/>
    </xf>
    <xf numFmtId="0" fontId="11" fillId="0" borderId="37" xfId="3" applyBorder="1" applyAlignment="1">
      <alignment horizontal="center" vertical="center"/>
    </xf>
    <xf numFmtId="0" fontId="11" fillId="0" borderId="6" xfId="3" applyBorder="1" applyAlignment="1">
      <alignment horizontal="center" vertical="center"/>
    </xf>
    <xf numFmtId="0" fontId="11" fillId="0" borderId="5" xfId="3" applyBorder="1" applyAlignment="1">
      <alignment horizontal="center" vertical="center"/>
    </xf>
    <xf numFmtId="176" fontId="11" fillId="0" borderId="12" xfId="3" applyNumberFormat="1" applyBorder="1" applyAlignment="1">
      <alignment horizontal="center" vertical="center" shrinkToFit="1"/>
    </xf>
    <xf numFmtId="176" fontId="11" fillId="0" borderId="2" xfId="3" applyNumberFormat="1" applyBorder="1" applyAlignment="1">
      <alignment horizontal="center" vertical="center" shrinkToFit="1"/>
    </xf>
    <xf numFmtId="176" fontId="11" fillId="0" borderId="8" xfId="3" applyNumberFormat="1" applyBorder="1" applyAlignment="1">
      <alignment horizontal="center" vertical="center" shrinkToFit="1"/>
    </xf>
    <xf numFmtId="0" fontId="11" fillId="0" borderId="38" xfId="3" applyBorder="1" applyAlignment="1">
      <alignment horizontal="center" vertical="center"/>
    </xf>
    <xf numFmtId="0" fontId="18" fillId="0" borderId="37" xfId="3" applyFont="1" applyBorder="1" applyAlignment="1">
      <alignment horizontal="center" vertical="center" shrinkToFit="1"/>
    </xf>
    <xf numFmtId="0" fontId="18" fillId="0" borderId="6" xfId="3" applyFont="1" applyBorder="1" applyAlignment="1">
      <alignment horizontal="center" vertical="center" shrinkToFit="1"/>
    </xf>
    <xf numFmtId="0" fontId="18" fillId="0" borderId="5" xfId="3" applyFont="1" applyBorder="1" applyAlignment="1">
      <alignment horizontal="center" vertical="center" shrinkToFit="1"/>
    </xf>
    <xf numFmtId="0" fontId="11" fillId="0" borderId="43" xfId="3" applyBorder="1" applyAlignment="1">
      <alignment horizontal="center" vertical="center"/>
    </xf>
    <xf numFmtId="0" fontId="11" fillId="0" borderId="47" xfId="3" applyBorder="1" applyAlignment="1">
      <alignment horizontal="center" vertical="center"/>
    </xf>
    <xf numFmtId="0" fontId="11" fillId="0" borderId="52" xfId="3" applyBorder="1" applyAlignment="1">
      <alignment horizontal="center" vertical="center"/>
    </xf>
    <xf numFmtId="0" fontId="18" fillId="0" borderId="37" xfId="3" applyFont="1" applyBorder="1" applyAlignment="1">
      <alignment horizontal="center" vertical="center" wrapText="1" shrinkToFit="1"/>
    </xf>
    <xf numFmtId="0" fontId="18" fillId="0" borderId="6" xfId="3" applyFont="1" applyBorder="1" applyAlignment="1">
      <alignment horizontal="center" vertical="center" wrapText="1" shrinkToFit="1"/>
    </xf>
    <xf numFmtId="0" fontId="18" fillId="0" borderId="5" xfId="3" applyFont="1" applyBorder="1" applyAlignment="1">
      <alignment horizontal="center" vertical="center" wrapText="1" shrinkToFit="1"/>
    </xf>
    <xf numFmtId="0" fontId="11" fillId="0" borderId="14" xfId="3" applyBorder="1" applyAlignment="1">
      <alignment horizontal="center" vertical="center"/>
    </xf>
    <xf numFmtId="0" fontId="11" fillId="0" borderId="21" xfId="3" applyBorder="1" applyAlignment="1">
      <alignment horizontal="center" vertical="center"/>
    </xf>
    <xf numFmtId="0" fontId="11" fillId="0" borderId="9" xfId="3" applyBorder="1" applyAlignment="1">
      <alignment horizontal="center" vertical="center"/>
    </xf>
    <xf numFmtId="0" fontId="11" fillId="0" borderId="37" xfId="3" applyBorder="1" applyAlignment="1">
      <alignment horizontal="center" vertical="center" wrapText="1"/>
    </xf>
    <xf numFmtId="0" fontId="11" fillId="0" borderId="5" xfId="3" applyBorder="1" applyAlignment="1">
      <alignment horizontal="center" vertical="center" wrapText="1"/>
    </xf>
    <xf numFmtId="0" fontId="0" fillId="0" borderId="0" xfId="3" applyFont="1" applyAlignment="1">
      <alignment horizontal="center" vertical="top" wrapText="1"/>
    </xf>
    <xf numFmtId="0" fontId="15" fillId="0" borderId="37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8" fillId="0" borderId="12" xfId="3" applyFont="1" applyBorder="1" applyAlignment="1">
      <alignment horizontal="center" vertical="center" shrinkToFit="1"/>
    </xf>
    <xf numFmtId="0" fontId="18" fillId="0" borderId="13" xfId="3" applyFont="1" applyBorder="1" applyAlignment="1">
      <alignment horizontal="center" vertical="center" shrinkToFit="1"/>
    </xf>
    <xf numFmtId="0" fontId="18" fillId="0" borderId="14" xfId="3" applyFont="1" applyBorder="1" applyAlignment="1">
      <alignment horizontal="center" vertical="center" shrinkToFit="1"/>
    </xf>
    <xf numFmtId="0" fontId="18" fillId="0" borderId="8" xfId="3" applyFont="1" applyBorder="1" applyAlignment="1">
      <alignment horizontal="center" vertical="center" shrinkToFit="1"/>
    </xf>
    <xf numFmtId="0" fontId="18" fillId="0" borderId="39" xfId="3" applyFont="1" applyBorder="1" applyAlignment="1">
      <alignment horizontal="center" vertical="center" shrinkToFit="1"/>
    </xf>
    <xf numFmtId="0" fontId="18" fillId="0" borderId="9" xfId="3" applyFont="1" applyBorder="1" applyAlignment="1">
      <alignment horizontal="center" vertical="center" shrinkToFit="1"/>
    </xf>
    <xf numFmtId="0" fontId="18" fillId="0" borderId="0" xfId="3" applyFont="1" applyAlignment="1">
      <alignment horizontal="center" vertical="center" shrinkToFit="1"/>
    </xf>
    <xf numFmtId="0" fontId="11" fillId="0" borderId="37" xfId="3" applyBorder="1" applyAlignment="1">
      <alignment horizontal="center" vertical="center" textRotation="255" shrinkToFit="1"/>
    </xf>
    <xf numFmtId="0" fontId="11" fillId="0" borderId="5" xfId="3" applyBorder="1" applyAlignment="1">
      <alignment horizontal="center" vertical="center" textRotation="255" shrinkToFit="1"/>
    </xf>
    <xf numFmtId="0" fontId="11" fillId="0" borderId="6" xfId="3" applyBorder="1" applyAlignment="1">
      <alignment horizontal="center" vertical="center" wrapText="1"/>
    </xf>
    <xf numFmtId="0" fontId="11" fillId="0" borderId="54" xfId="3" applyBorder="1" applyAlignment="1">
      <alignment horizontal="center" vertical="center" wrapText="1"/>
    </xf>
    <xf numFmtId="0" fontId="11" fillId="0" borderId="55" xfId="3" applyBorder="1" applyAlignment="1">
      <alignment horizontal="center" vertical="center" wrapText="1"/>
    </xf>
    <xf numFmtId="0" fontId="11" fillId="0" borderId="57" xfId="3" applyBorder="1" applyAlignment="1">
      <alignment horizontal="center" vertical="center" wrapText="1"/>
    </xf>
    <xf numFmtId="0" fontId="11" fillId="0" borderId="0" xfId="3" applyAlignment="1">
      <alignment horizontal="center" vertical="center" wrapText="1"/>
    </xf>
    <xf numFmtId="0" fontId="11" fillId="0" borderId="58" xfId="3" applyBorder="1" applyAlignment="1">
      <alignment horizontal="center" vertical="center" wrapText="1"/>
    </xf>
    <xf numFmtId="0" fontId="11" fillId="0" borderId="59" xfId="3" applyBorder="1" applyAlignment="1">
      <alignment horizontal="center" vertical="center" wrapText="1"/>
    </xf>
    <xf numFmtId="0" fontId="11" fillId="0" borderId="60" xfId="3" applyBorder="1" applyAlignment="1">
      <alignment horizontal="center" vertical="center" wrapText="1"/>
    </xf>
    <xf numFmtId="0" fontId="11" fillId="0" borderId="61" xfId="3" applyBorder="1" applyAlignment="1">
      <alignment horizontal="center" vertical="center" wrapText="1"/>
    </xf>
    <xf numFmtId="0" fontId="11" fillId="0" borderId="1" xfId="3" applyBorder="1" applyAlignment="1">
      <alignment horizontal="center" vertical="center"/>
    </xf>
    <xf numFmtId="0" fontId="14" fillId="0" borderId="0" xfId="2" applyFont="1" applyAlignment="1" applyProtection="1">
      <alignment horizontal="left" vertical="center"/>
      <protection locked="0"/>
    </xf>
  </cellXfs>
  <cellStyles count="4">
    <cellStyle name="標準" xfId="0" builtinId="0"/>
    <cellStyle name="標準 2" xfId="1" xr:uid="{1C3D6804-0F33-4DF7-A92F-48BBCCD6D731}"/>
    <cellStyle name="標準 2 2" xfId="3" xr:uid="{D9DE82D1-68BB-4382-880B-E50A5545C3FA}"/>
    <cellStyle name="標準 3" xfId="2" xr:uid="{5C19DF95-7F77-42FE-B850-AD84275920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26" Type="http://schemas.microsoft.com/office/2017/10/relationships/person" Target="persons/person4.xml"/><Relationship Id="rId3" Type="http://schemas.openxmlformats.org/officeDocument/2006/relationships/worksheet" Target="worksheets/sheet3.xml"/><Relationship Id="rId21" Type="http://schemas.microsoft.com/office/2017/10/relationships/person" Target="persons/person0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5" Type="http://schemas.microsoft.com/office/2017/10/relationships/person" Target="persons/pers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24" Type="http://schemas.microsoft.com/office/2017/10/relationships/person" Target="persons/person2.xml"/><Relationship Id="rId5" Type="http://schemas.openxmlformats.org/officeDocument/2006/relationships/worksheet" Target="worksheets/sheet5.xml"/><Relationship Id="rId23" Type="http://schemas.microsoft.com/office/2017/10/relationships/person" Target="persons/person1.xml"/><Relationship Id="rId28" Type="http://schemas.microsoft.com/office/2017/10/relationships/person" Target="persons/person6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27" Type="http://schemas.microsoft.com/office/2017/10/relationships/person" Target="persons/person.xml"/><Relationship Id="rId22" Type="http://schemas.microsoft.com/office/2017/10/relationships/person" Target="persons/person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10160</xdr:colOff>
      <xdr:row>8</xdr:row>
      <xdr:rowOff>9525</xdr:rowOff>
    </xdr:from>
    <xdr:to>
      <xdr:col>30</xdr:col>
      <xdr:colOff>180975</xdr:colOff>
      <xdr:row>14</xdr:row>
      <xdr:rowOff>0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5E81A404-9796-4D9A-9FAA-528ACF04D953}"/>
            </a:ext>
          </a:extLst>
        </xdr:cNvPr>
        <xdr:cNvSpPr/>
      </xdr:nvSpPr>
      <xdr:spPr>
        <a:xfrm>
          <a:off x="16469360" y="1609725"/>
          <a:ext cx="4285615" cy="1362075"/>
        </a:xfrm>
        <a:prstGeom prst="triangl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altLang="ja-JP" sz="2800"/>
            <a:t>A</a:t>
          </a:r>
          <a:endParaRPr lang="ja-JP" altLang="en-US" sz="2800"/>
        </a:p>
      </xdr:txBody>
    </xdr:sp>
    <xdr:clientData/>
  </xdr:twoCellAnchor>
  <xdr:oneCellAnchor>
    <xdr:from>
      <xdr:col>12</xdr:col>
      <xdr:colOff>97790</xdr:colOff>
      <xdr:row>47</xdr:row>
      <xdr:rowOff>0</xdr:rowOff>
    </xdr:from>
    <xdr:ext cx="76200" cy="76200"/>
    <xdr:sp macro="" textlink="">
      <xdr:nvSpPr>
        <xdr:cNvPr id="3" name="テキストボックス 25">
          <a:extLst>
            <a:ext uri="{FF2B5EF4-FFF2-40B4-BE49-F238E27FC236}">
              <a16:creationId xmlns:a16="http://schemas.microsoft.com/office/drawing/2014/main" id="{27B5B9AB-F696-42C2-B4B0-CB2F2764D816}"/>
            </a:ext>
          </a:extLst>
        </xdr:cNvPr>
        <xdr:cNvSpPr txBox="1"/>
      </xdr:nvSpPr>
      <xdr:spPr>
        <a:xfrm flipV="1">
          <a:off x="8327390" y="105156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/>
        <a:lstStyle/>
        <a:p>
          <a:pPr algn="l"/>
          <a:endParaRPr lang="ja-JP" altLang="en-US" sz="2400"/>
        </a:p>
      </xdr:txBody>
    </xdr:sp>
    <xdr:clientData/>
  </xdr:oneCellAnchor>
  <xdr:oneCellAnchor>
    <xdr:from>
      <xdr:col>23</xdr:col>
      <xdr:colOff>262898</xdr:colOff>
      <xdr:row>47</xdr:row>
      <xdr:rowOff>0</xdr:rowOff>
    </xdr:from>
    <xdr:ext cx="622927" cy="92398"/>
    <xdr:sp macro="" textlink="">
      <xdr:nvSpPr>
        <xdr:cNvPr id="4" name="テキストボックス 26">
          <a:extLst>
            <a:ext uri="{FF2B5EF4-FFF2-40B4-BE49-F238E27FC236}">
              <a16:creationId xmlns:a16="http://schemas.microsoft.com/office/drawing/2014/main" id="{36A4F613-572A-4700-AD2D-58B4CE624896}"/>
            </a:ext>
          </a:extLst>
        </xdr:cNvPr>
        <xdr:cNvSpPr txBox="1"/>
      </xdr:nvSpPr>
      <xdr:spPr>
        <a:xfrm>
          <a:off x="16036298" y="10515600"/>
          <a:ext cx="622927" cy="92398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pPr algn="l"/>
          <a:endParaRPr lang="en-US" altLang="ja-JP" sz="2400"/>
        </a:p>
      </xdr:txBody>
    </xdr:sp>
    <xdr:clientData/>
  </xdr:oneCellAnchor>
  <xdr:oneCellAnchor>
    <xdr:from>
      <xdr:col>33</xdr:col>
      <xdr:colOff>0</xdr:colOff>
      <xdr:row>25</xdr:row>
      <xdr:rowOff>0</xdr:rowOff>
    </xdr:from>
    <xdr:ext cx="463550" cy="405432"/>
    <xdr:sp macro="" textlink="">
      <xdr:nvSpPr>
        <xdr:cNvPr id="5" name="テキストボックス 21">
          <a:extLst>
            <a:ext uri="{FF2B5EF4-FFF2-40B4-BE49-F238E27FC236}">
              <a16:creationId xmlns:a16="http://schemas.microsoft.com/office/drawing/2014/main" id="{DD3525C2-CB61-4743-9301-231C1E582AC4}"/>
            </a:ext>
          </a:extLst>
        </xdr:cNvPr>
        <xdr:cNvSpPr txBox="1"/>
      </xdr:nvSpPr>
      <xdr:spPr>
        <a:xfrm>
          <a:off x="22631400" y="5486400"/>
          <a:ext cx="463550" cy="405432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endParaRPr lang="ja-JP" altLang="en-US" sz="2000"/>
        </a:p>
      </xdr:txBody>
    </xdr:sp>
    <xdr:clientData/>
  </xdr:oneCellAnchor>
  <xdr:twoCellAnchor>
    <xdr:from>
      <xdr:col>24</xdr:col>
      <xdr:colOff>10160</xdr:colOff>
      <xdr:row>33</xdr:row>
      <xdr:rowOff>0</xdr:rowOff>
    </xdr:from>
    <xdr:to>
      <xdr:col>30</xdr:col>
      <xdr:colOff>180975</xdr:colOff>
      <xdr:row>38</xdr:row>
      <xdr:rowOff>0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316934CF-23A4-4EDC-B74A-4C0329E8979A}"/>
            </a:ext>
          </a:extLst>
        </xdr:cNvPr>
        <xdr:cNvSpPr/>
      </xdr:nvSpPr>
      <xdr:spPr>
        <a:xfrm>
          <a:off x="16469360" y="7315200"/>
          <a:ext cx="4285615" cy="1143000"/>
        </a:xfrm>
        <a:prstGeom prst="triangl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altLang="ja-JP" sz="2800"/>
            <a:t>B</a:t>
          </a:r>
          <a:endParaRPr lang="ja-JP" altLang="en-US" sz="2800"/>
        </a:p>
      </xdr:txBody>
    </xdr:sp>
    <xdr:clientData/>
  </xdr:twoCellAnchor>
  <xdr:oneCellAnchor>
    <xdr:from>
      <xdr:col>33</xdr:col>
      <xdr:colOff>0</xdr:colOff>
      <xdr:row>1</xdr:row>
      <xdr:rowOff>0</xdr:rowOff>
    </xdr:from>
    <xdr:ext cx="463550" cy="405432"/>
    <xdr:sp macro="" textlink="">
      <xdr:nvSpPr>
        <xdr:cNvPr id="7" name="テキストボックス 21">
          <a:extLst>
            <a:ext uri="{FF2B5EF4-FFF2-40B4-BE49-F238E27FC236}">
              <a16:creationId xmlns:a16="http://schemas.microsoft.com/office/drawing/2014/main" id="{6A4AA022-1D44-4F04-B39D-8DC4EC0B8EAE}"/>
            </a:ext>
          </a:extLst>
        </xdr:cNvPr>
        <xdr:cNvSpPr txBox="1"/>
      </xdr:nvSpPr>
      <xdr:spPr>
        <a:xfrm>
          <a:off x="6537098" y="5924777"/>
          <a:ext cx="463550" cy="405432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endParaRPr lang="ja-JP" altLang="en-US" sz="20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97790</xdr:colOff>
      <xdr:row>56</xdr:row>
      <xdr:rowOff>0</xdr:rowOff>
    </xdr:from>
    <xdr:ext cx="76200" cy="76200"/>
    <xdr:sp macro="" textlink="">
      <xdr:nvSpPr>
        <xdr:cNvPr id="2" name="テキストボックス 25">
          <a:extLst>
            <a:ext uri="{FF2B5EF4-FFF2-40B4-BE49-F238E27FC236}">
              <a16:creationId xmlns:a16="http://schemas.microsoft.com/office/drawing/2014/main" id="{07A7153D-E33D-4C64-B211-15871616B711}"/>
            </a:ext>
          </a:extLst>
        </xdr:cNvPr>
        <xdr:cNvSpPr txBox="1"/>
      </xdr:nvSpPr>
      <xdr:spPr>
        <a:xfrm flipV="1">
          <a:off x="8327390" y="139446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/>
        <a:lstStyle/>
        <a:p>
          <a:pPr algn="l"/>
          <a:endParaRPr lang="ja-JP" altLang="en-US" sz="2400"/>
        </a:p>
      </xdr:txBody>
    </xdr:sp>
    <xdr:clientData/>
  </xdr:oneCellAnchor>
  <xdr:oneCellAnchor>
    <xdr:from>
      <xdr:col>23</xdr:col>
      <xdr:colOff>262898</xdr:colOff>
      <xdr:row>56</xdr:row>
      <xdr:rowOff>0</xdr:rowOff>
    </xdr:from>
    <xdr:ext cx="622927" cy="92398"/>
    <xdr:sp macro="" textlink="">
      <xdr:nvSpPr>
        <xdr:cNvPr id="3" name="テキストボックス 26">
          <a:extLst>
            <a:ext uri="{FF2B5EF4-FFF2-40B4-BE49-F238E27FC236}">
              <a16:creationId xmlns:a16="http://schemas.microsoft.com/office/drawing/2014/main" id="{94DCF625-6254-4F54-A98F-F0019ECADBA5}"/>
            </a:ext>
          </a:extLst>
        </xdr:cNvPr>
        <xdr:cNvSpPr txBox="1"/>
      </xdr:nvSpPr>
      <xdr:spPr>
        <a:xfrm>
          <a:off x="16036298" y="13944600"/>
          <a:ext cx="622927" cy="92398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pPr algn="l"/>
          <a:endParaRPr lang="en-US" altLang="ja-JP" sz="2400"/>
        </a:p>
      </xdr:txBody>
    </xdr:sp>
    <xdr:clientData/>
  </xdr:oneCellAnchor>
  <xdr:oneCellAnchor>
    <xdr:from>
      <xdr:col>34</xdr:col>
      <xdr:colOff>0</xdr:colOff>
      <xdr:row>56</xdr:row>
      <xdr:rowOff>0</xdr:rowOff>
    </xdr:from>
    <xdr:ext cx="463550" cy="405432"/>
    <xdr:sp macro="" textlink="">
      <xdr:nvSpPr>
        <xdr:cNvPr id="4" name="テキストボックス 21">
          <a:extLst>
            <a:ext uri="{FF2B5EF4-FFF2-40B4-BE49-F238E27FC236}">
              <a16:creationId xmlns:a16="http://schemas.microsoft.com/office/drawing/2014/main" id="{1DD5E07D-289A-4069-85CA-F1CF718FEDC5}"/>
            </a:ext>
          </a:extLst>
        </xdr:cNvPr>
        <xdr:cNvSpPr txBox="1"/>
      </xdr:nvSpPr>
      <xdr:spPr>
        <a:xfrm>
          <a:off x="23317200" y="13944600"/>
          <a:ext cx="463550" cy="405432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endParaRPr lang="ja-JP" altLang="en-US" sz="2000"/>
        </a:p>
      </xdr:txBody>
    </xdr:sp>
    <xdr:clientData/>
  </xdr:oneCellAnchor>
  <xdr:oneCellAnchor>
    <xdr:from>
      <xdr:col>12</xdr:col>
      <xdr:colOff>97790</xdr:colOff>
      <xdr:row>51</xdr:row>
      <xdr:rowOff>0</xdr:rowOff>
    </xdr:from>
    <xdr:ext cx="76200" cy="76200"/>
    <xdr:sp macro="" textlink="">
      <xdr:nvSpPr>
        <xdr:cNvPr id="5" name="テキストボックス 25">
          <a:extLst>
            <a:ext uri="{FF2B5EF4-FFF2-40B4-BE49-F238E27FC236}">
              <a16:creationId xmlns:a16="http://schemas.microsoft.com/office/drawing/2014/main" id="{8AF9F1EA-E0EC-40E1-90A5-7348E2B34EAF}"/>
            </a:ext>
          </a:extLst>
        </xdr:cNvPr>
        <xdr:cNvSpPr txBox="1"/>
      </xdr:nvSpPr>
      <xdr:spPr>
        <a:xfrm flipV="1">
          <a:off x="8327390" y="128016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/>
        <a:lstStyle/>
        <a:p>
          <a:pPr algn="l"/>
          <a:endParaRPr lang="ja-JP" altLang="en-US" sz="2400"/>
        </a:p>
      </xdr:txBody>
    </xdr:sp>
    <xdr:clientData/>
  </xdr:oneCellAnchor>
  <xdr:oneCellAnchor>
    <xdr:from>
      <xdr:col>23</xdr:col>
      <xdr:colOff>262898</xdr:colOff>
      <xdr:row>51</xdr:row>
      <xdr:rowOff>0</xdr:rowOff>
    </xdr:from>
    <xdr:ext cx="622927" cy="92398"/>
    <xdr:sp macro="" textlink="">
      <xdr:nvSpPr>
        <xdr:cNvPr id="6" name="テキストボックス 26">
          <a:extLst>
            <a:ext uri="{FF2B5EF4-FFF2-40B4-BE49-F238E27FC236}">
              <a16:creationId xmlns:a16="http://schemas.microsoft.com/office/drawing/2014/main" id="{138122E6-029B-43FC-B1B3-83C78B2E02A8}"/>
            </a:ext>
          </a:extLst>
        </xdr:cNvPr>
        <xdr:cNvSpPr txBox="1"/>
      </xdr:nvSpPr>
      <xdr:spPr>
        <a:xfrm>
          <a:off x="16036298" y="12801600"/>
          <a:ext cx="622927" cy="92398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pPr algn="l"/>
          <a:endParaRPr lang="en-US" altLang="ja-JP" sz="2400"/>
        </a:p>
      </xdr:txBody>
    </xdr:sp>
    <xdr:clientData/>
  </xdr:oneCellAnchor>
  <xdr:oneCellAnchor>
    <xdr:from>
      <xdr:col>34</xdr:col>
      <xdr:colOff>0</xdr:colOff>
      <xdr:row>31</xdr:row>
      <xdr:rowOff>115736</xdr:rowOff>
    </xdr:from>
    <xdr:ext cx="463550" cy="405432"/>
    <xdr:sp macro="" textlink="">
      <xdr:nvSpPr>
        <xdr:cNvPr id="7" name="テキストボックス 21">
          <a:extLst>
            <a:ext uri="{FF2B5EF4-FFF2-40B4-BE49-F238E27FC236}">
              <a16:creationId xmlns:a16="http://schemas.microsoft.com/office/drawing/2014/main" id="{323790AF-C31B-4AA0-9063-42782F1B8733}"/>
            </a:ext>
          </a:extLst>
        </xdr:cNvPr>
        <xdr:cNvSpPr txBox="1"/>
      </xdr:nvSpPr>
      <xdr:spPr>
        <a:xfrm>
          <a:off x="23317200" y="7659536"/>
          <a:ext cx="463550" cy="405432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endParaRPr lang="ja-JP" altLang="en-US" sz="2000"/>
        </a:p>
      </xdr:txBody>
    </xdr:sp>
    <xdr:clientData/>
  </xdr:oneCellAnchor>
  <xdr:twoCellAnchor>
    <xdr:from>
      <xdr:col>25</xdr:col>
      <xdr:colOff>104775</xdr:colOff>
      <xdr:row>14</xdr:row>
      <xdr:rowOff>133350</xdr:rowOff>
    </xdr:from>
    <xdr:to>
      <xdr:col>32</xdr:col>
      <xdr:colOff>78740</xdr:colOff>
      <xdr:row>20</xdr:row>
      <xdr:rowOff>120650</xdr:rowOff>
    </xdr:to>
    <xdr:sp macro="" textlink="">
      <xdr:nvSpPr>
        <xdr:cNvPr id="8" name="二等辺三角形 7">
          <a:extLst>
            <a:ext uri="{FF2B5EF4-FFF2-40B4-BE49-F238E27FC236}">
              <a16:creationId xmlns:a16="http://schemas.microsoft.com/office/drawing/2014/main" id="{5856C7F7-9106-433D-8141-7BD51E777087}"/>
            </a:ext>
          </a:extLst>
        </xdr:cNvPr>
        <xdr:cNvSpPr/>
      </xdr:nvSpPr>
      <xdr:spPr>
        <a:xfrm>
          <a:off x="5026025" y="3073400"/>
          <a:ext cx="1345565" cy="1130300"/>
        </a:xfrm>
        <a:prstGeom prst="triangl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altLang="ja-JP" sz="2800"/>
            <a:t>A</a:t>
          </a:r>
          <a:endParaRPr lang="ja-JP" altLang="en-US" sz="2800"/>
        </a:p>
      </xdr:txBody>
    </xdr:sp>
    <xdr:clientData/>
  </xdr:twoCellAnchor>
  <xdr:twoCellAnchor>
    <xdr:from>
      <xdr:col>25</xdr:col>
      <xdr:colOff>66675</xdr:colOff>
      <xdr:row>4</xdr:row>
      <xdr:rowOff>53069</xdr:rowOff>
    </xdr:from>
    <xdr:to>
      <xdr:col>32</xdr:col>
      <xdr:colOff>128587</xdr:colOff>
      <xdr:row>10</xdr:row>
      <xdr:rowOff>46039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EF8216CE-70BE-4B5C-8974-EC02F745CBB8}"/>
            </a:ext>
          </a:extLst>
        </xdr:cNvPr>
        <xdr:cNvSpPr/>
      </xdr:nvSpPr>
      <xdr:spPr>
        <a:xfrm>
          <a:off x="17211675" y="967469"/>
          <a:ext cx="4862512" cy="1364570"/>
        </a:xfrm>
        <a:prstGeom prst="triangl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ja-JP" altLang="en-US" sz="1600"/>
            <a:t>女子</a:t>
          </a:r>
        </a:p>
      </xdr:txBody>
    </xdr:sp>
    <xdr:clientData/>
  </xdr:twoCellAnchor>
  <xdr:twoCellAnchor>
    <xdr:from>
      <xdr:col>25</xdr:col>
      <xdr:colOff>19050</xdr:colOff>
      <xdr:row>39</xdr:row>
      <xdr:rowOff>44450</xdr:rowOff>
    </xdr:from>
    <xdr:to>
      <xdr:col>31</xdr:col>
      <xdr:colOff>189865</xdr:colOff>
      <xdr:row>44</xdr:row>
      <xdr:rowOff>127000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5797158B-BB00-4F09-8F11-7F23CCB83606}"/>
            </a:ext>
          </a:extLst>
        </xdr:cNvPr>
        <xdr:cNvSpPr/>
      </xdr:nvSpPr>
      <xdr:spPr>
        <a:xfrm>
          <a:off x="4940300" y="7626350"/>
          <a:ext cx="1345565" cy="1130300"/>
        </a:xfrm>
        <a:prstGeom prst="triangl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altLang="ja-JP" sz="2800"/>
            <a:t>B</a:t>
          </a:r>
          <a:endParaRPr lang="ja-JP" altLang="en-US" sz="28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35FC1-81E7-40EF-AAC3-E4846B2E3661}">
  <sheetPr codeName="Sheet1">
    <pageSetUpPr fitToPage="1"/>
  </sheetPr>
  <dimension ref="B1:AB32"/>
  <sheetViews>
    <sheetView topLeftCell="A4" workbookViewId="0">
      <selection activeCell="B5" sqref="B5"/>
    </sheetView>
  </sheetViews>
  <sheetFormatPr defaultRowHeight="18" x14ac:dyDescent="0.55000000000000004"/>
  <cols>
    <col min="1" max="1" width="5.33203125" customWidth="1"/>
    <col min="2" max="2" width="3" customWidth="1"/>
    <col min="3" max="4" width="5.33203125" customWidth="1"/>
    <col min="5" max="5" width="3.5" customWidth="1"/>
    <col min="6" max="7" width="5.33203125" customWidth="1"/>
    <col min="8" max="8" width="3" customWidth="1"/>
    <col min="9" max="9" width="3.4140625" customWidth="1"/>
    <col min="10" max="11" width="5.33203125" customWidth="1"/>
    <col min="12" max="12" width="2.6640625" customWidth="1"/>
    <col min="13" max="14" width="5.33203125" customWidth="1"/>
    <col min="15" max="15" width="2.6640625" customWidth="1"/>
    <col min="16" max="17" width="5.33203125" customWidth="1"/>
    <col min="18" max="18" width="2.83203125" customWidth="1"/>
    <col min="19" max="20" width="5.33203125" customWidth="1"/>
    <col min="21" max="21" width="3.4140625" customWidth="1"/>
    <col min="22" max="22" width="3.33203125" customWidth="1"/>
    <col min="23" max="24" width="5.33203125" customWidth="1"/>
    <col min="25" max="25" width="2.83203125" customWidth="1"/>
    <col min="26" max="27" width="5.33203125" customWidth="1"/>
    <col min="28" max="28" width="3" customWidth="1"/>
    <col min="29" max="29" width="2.6640625" customWidth="1"/>
    <col min="30" max="38" width="3" customWidth="1"/>
  </cols>
  <sheetData>
    <row r="1" spans="2:28" ht="10.5" customHeight="1" x14ac:dyDescent="0.55000000000000004"/>
    <row r="2" spans="2:28" x14ac:dyDescent="0.55000000000000004">
      <c r="C2" t="s">
        <v>93</v>
      </c>
    </row>
    <row r="3" spans="2:28" ht="8.5" customHeight="1" x14ac:dyDescent="0.55000000000000004"/>
    <row r="4" spans="2:28" x14ac:dyDescent="0.55000000000000004">
      <c r="C4" t="s">
        <v>99</v>
      </c>
      <c r="J4" t="s">
        <v>100</v>
      </c>
      <c r="W4" t="s">
        <v>101</v>
      </c>
    </row>
    <row r="5" spans="2:28" x14ac:dyDescent="0.55000000000000004">
      <c r="C5" t="s">
        <v>94</v>
      </c>
      <c r="F5" t="s">
        <v>95</v>
      </c>
      <c r="J5" t="s">
        <v>94</v>
      </c>
      <c r="M5" t="s">
        <v>95</v>
      </c>
      <c r="P5" t="s">
        <v>96</v>
      </c>
      <c r="S5" t="s">
        <v>97</v>
      </c>
      <c r="W5" t="s">
        <v>94</v>
      </c>
      <c r="Z5" t="s">
        <v>95</v>
      </c>
    </row>
    <row r="6" spans="2:28" x14ac:dyDescent="0.55000000000000004">
      <c r="C6" s="1" t="s">
        <v>91</v>
      </c>
      <c r="D6" s="1" t="s">
        <v>92</v>
      </c>
      <c r="F6" s="1" t="s">
        <v>91</v>
      </c>
      <c r="G6" s="1" t="s">
        <v>92</v>
      </c>
      <c r="J6" s="1" t="s">
        <v>91</v>
      </c>
      <c r="K6" s="10" t="s">
        <v>92</v>
      </c>
      <c r="L6" s="13"/>
      <c r="M6" s="12" t="s">
        <v>91</v>
      </c>
      <c r="N6" s="10" t="s">
        <v>92</v>
      </c>
      <c r="O6" s="13"/>
      <c r="P6" s="12" t="s">
        <v>91</v>
      </c>
      <c r="Q6" s="10" t="s">
        <v>92</v>
      </c>
      <c r="R6" s="13"/>
      <c r="S6" s="12" t="s">
        <v>91</v>
      </c>
      <c r="T6" s="1" t="s">
        <v>92</v>
      </c>
      <c r="W6" s="1" t="s">
        <v>91</v>
      </c>
      <c r="X6" s="10" t="s">
        <v>92</v>
      </c>
      <c r="Y6" s="13"/>
      <c r="Z6" s="12" t="s">
        <v>91</v>
      </c>
      <c r="AA6" s="1" t="s">
        <v>92</v>
      </c>
    </row>
    <row r="7" spans="2:28" x14ac:dyDescent="0.55000000000000004">
      <c r="B7">
        <v>1</v>
      </c>
      <c r="C7" s="2" t="s">
        <v>8</v>
      </c>
      <c r="D7" s="7">
        <v>5</v>
      </c>
      <c r="E7" s="3"/>
      <c r="F7" s="2" t="s">
        <v>80</v>
      </c>
      <c r="G7" s="7">
        <v>6</v>
      </c>
      <c r="H7" s="3"/>
      <c r="I7">
        <v>1</v>
      </c>
      <c r="J7" s="6" t="s">
        <v>12</v>
      </c>
      <c r="K7" s="11">
        <v>9</v>
      </c>
      <c r="L7" s="14"/>
      <c r="M7" s="8" t="s">
        <v>13</v>
      </c>
      <c r="N7" s="11">
        <v>12</v>
      </c>
      <c r="O7" s="14"/>
      <c r="P7" s="8" t="s">
        <v>88</v>
      </c>
      <c r="Q7" s="11">
        <v>8</v>
      </c>
      <c r="R7" s="14"/>
      <c r="S7" s="8" t="s">
        <v>37</v>
      </c>
      <c r="T7" s="6">
        <v>10</v>
      </c>
      <c r="U7" s="3"/>
      <c r="V7">
        <v>1</v>
      </c>
      <c r="W7" s="2" t="s">
        <v>29</v>
      </c>
      <c r="X7" s="15">
        <v>7</v>
      </c>
      <c r="Y7" s="16"/>
      <c r="Z7" s="5" t="s">
        <v>76</v>
      </c>
      <c r="AA7" s="7">
        <v>13</v>
      </c>
      <c r="AB7" s="3"/>
    </row>
    <row r="8" spans="2:28" x14ac:dyDescent="0.55000000000000004">
      <c r="B8">
        <v>2</v>
      </c>
      <c r="C8" s="2" t="s">
        <v>14</v>
      </c>
      <c r="D8" s="7">
        <v>7</v>
      </c>
      <c r="E8" s="3"/>
      <c r="F8" s="2" t="s">
        <v>33</v>
      </c>
      <c r="G8" s="7">
        <v>13</v>
      </c>
      <c r="H8" s="3"/>
      <c r="I8">
        <v>2</v>
      </c>
      <c r="J8" s="6" t="s">
        <v>0</v>
      </c>
      <c r="K8" s="11">
        <v>4</v>
      </c>
      <c r="L8" s="14"/>
      <c r="M8" s="8" t="s">
        <v>73</v>
      </c>
      <c r="N8" s="11">
        <v>6</v>
      </c>
      <c r="O8" s="14"/>
      <c r="P8" s="8" t="s">
        <v>40</v>
      </c>
      <c r="Q8" s="11">
        <v>13</v>
      </c>
      <c r="R8" s="14"/>
      <c r="S8" s="8" t="s">
        <v>42</v>
      </c>
      <c r="T8" s="6">
        <v>5</v>
      </c>
      <c r="U8" s="3"/>
      <c r="V8">
        <v>2</v>
      </c>
      <c r="W8" s="2" t="s">
        <v>64</v>
      </c>
      <c r="X8" s="15">
        <v>14</v>
      </c>
      <c r="Y8" s="16"/>
      <c r="Z8" s="5" t="s">
        <v>72</v>
      </c>
      <c r="AA8" s="7">
        <v>8</v>
      </c>
      <c r="AB8" s="3"/>
    </row>
    <row r="9" spans="2:28" ht="18.5" thickBot="1" x14ac:dyDescent="0.6">
      <c r="B9">
        <v>3</v>
      </c>
      <c r="C9" s="2" t="s">
        <v>77</v>
      </c>
      <c r="D9" s="7">
        <v>2</v>
      </c>
      <c r="E9" s="3"/>
      <c r="F9" s="2" t="s">
        <v>65</v>
      </c>
      <c r="G9" s="7">
        <v>14</v>
      </c>
      <c r="H9" s="3"/>
      <c r="I9">
        <v>3</v>
      </c>
      <c r="J9" s="26" t="s">
        <v>46</v>
      </c>
      <c r="K9" s="27">
        <v>9</v>
      </c>
      <c r="L9" s="28"/>
      <c r="M9" s="26" t="s">
        <v>66</v>
      </c>
      <c r="N9" s="27">
        <v>10</v>
      </c>
      <c r="O9" s="28"/>
      <c r="P9" s="26" t="s">
        <v>34</v>
      </c>
      <c r="Q9" s="27">
        <v>8</v>
      </c>
      <c r="R9" s="28"/>
      <c r="S9" s="26" t="s">
        <v>89</v>
      </c>
      <c r="T9" s="26">
        <v>12</v>
      </c>
      <c r="U9" s="3"/>
      <c r="V9">
        <v>3</v>
      </c>
      <c r="W9" s="2" t="s">
        <v>84</v>
      </c>
      <c r="X9" s="15">
        <v>3</v>
      </c>
      <c r="Y9" s="16"/>
      <c r="Z9" s="5" t="s">
        <v>44</v>
      </c>
      <c r="AA9" s="7">
        <v>4</v>
      </c>
      <c r="AB9" s="3"/>
    </row>
    <row r="10" spans="2:28" ht="18.5" thickTop="1" x14ac:dyDescent="0.55000000000000004">
      <c r="B10">
        <v>4</v>
      </c>
      <c r="C10" s="2" t="s">
        <v>49</v>
      </c>
      <c r="D10" s="7">
        <v>11</v>
      </c>
      <c r="E10" s="3"/>
      <c r="F10" s="2" t="s">
        <v>74</v>
      </c>
      <c r="G10" s="7">
        <v>3</v>
      </c>
      <c r="H10" s="3"/>
      <c r="I10">
        <v>4</v>
      </c>
      <c r="J10" s="23" t="s">
        <v>60</v>
      </c>
      <c r="K10" s="24">
        <v>4</v>
      </c>
      <c r="L10" s="14"/>
      <c r="M10" s="25" t="s">
        <v>1</v>
      </c>
      <c r="N10" s="24">
        <v>11</v>
      </c>
      <c r="O10" s="14"/>
      <c r="P10" s="25" t="s">
        <v>50</v>
      </c>
      <c r="Q10" s="24">
        <v>6</v>
      </c>
      <c r="R10" s="14"/>
      <c r="S10" s="25" t="s">
        <v>24</v>
      </c>
      <c r="T10" s="23">
        <v>7</v>
      </c>
      <c r="U10" s="3"/>
      <c r="V10">
        <v>4</v>
      </c>
      <c r="W10" s="2" t="s">
        <v>6</v>
      </c>
      <c r="X10" s="15">
        <v>9</v>
      </c>
      <c r="Y10" s="16"/>
      <c r="Z10" s="5" t="s">
        <v>15</v>
      </c>
      <c r="AA10" s="7">
        <v>7</v>
      </c>
      <c r="AB10" s="3"/>
    </row>
    <row r="11" spans="2:28" x14ac:dyDescent="0.55000000000000004">
      <c r="B11">
        <v>5</v>
      </c>
      <c r="C11" s="2" t="s">
        <v>10</v>
      </c>
      <c r="D11" s="7">
        <v>9</v>
      </c>
      <c r="E11" s="3"/>
      <c r="F11" s="2" t="s">
        <v>16</v>
      </c>
      <c r="G11" s="7">
        <v>10</v>
      </c>
      <c r="H11" s="3"/>
      <c r="I11">
        <v>5</v>
      </c>
      <c r="J11" s="6" t="s">
        <v>67</v>
      </c>
      <c r="K11" s="11">
        <v>9</v>
      </c>
      <c r="L11" s="14"/>
      <c r="M11" s="8" t="s">
        <v>21</v>
      </c>
      <c r="N11" s="11">
        <v>4</v>
      </c>
      <c r="O11" s="14"/>
      <c r="P11" s="8" t="s">
        <v>38</v>
      </c>
      <c r="Q11" s="11">
        <v>3</v>
      </c>
      <c r="R11" s="14"/>
      <c r="S11" s="8" t="s">
        <v>86</v>
      </c>
      <c r="T11" s="6">
        <v>1</v>
      </c>
      <c r="U11" s="3"/>
      <c r="V11">
        <v>5</v>
      </c>
      <c r="W11" s="2" t="s">
        <v>31</v>
      </c>
      <c r="X11" s="15">
        <v>8</v>
      </c>
      <c r="Y11" s="16"/>
      <c r="Z11" s="5" t="s">
        <v>81</v>
      </c>
      <c r="AA11" s="7">
        <v>12</v>
      </c>
      <c r="AB11" s="3"/>
    </row>
    <row r="12" spans="2:28" ht="18.5" thickBot="1" x14ac:dyDescent="0.6">
      <c r="B12">
        <v>6</v>
      </c>
      <c r="C12" s="2" t="s">
        <v>35</v>
      </c>
      <c r="D12" s="7">
        <v>13</v>
      </c>
      <c r="E12" s="3"/>
      <c r="F12" s="2" t="s">
        <v>55</v>
      </c>
      <c r="G12" s="7">
        <v>8</v>
      </c>
      <c r="H12" s="3"/>
      <c r="I12">
        <v>6</v>
      </c>
      <c r="J12" s="26" t="s">
        <v>41</v>
      </c>
      <c r="K12" s="27">
        <v>7</v>
      </c>
      <c r="L12" s="28"/>
      <c r="M12" s="26" t="s">
        <v>2</v>
      </c>
      <c r="N12" s="27">
        <v>2</v>
      </c>
      <c r="O12" s="28"/>
      <c r="P12" s="26" t="s">
        <v>26</v>
      </c>
      <c r="Q12" s="27">
        <v>11</v>
      </c>
      <c r="R12" s="28"/>
      <c r="S12" s="26" t="s">
        <v>87</v>
      </c>
      <c r="T12" s="26">
        <v>8</v>
      </c>
      <c r="U12" s="3"/>
      <c r="V12">
        <v>6</v>
      </c>
      <c r="W12" s="2" t="s">
        <v>7</v>
      </c>
      <c r="X12" s="15">
        <v>6</v>
      </c>
      <c r="Y12" s="16"/>
      <c r="Z12" s="5" t="s">
        <v>79</v>
      </c>
      <c r="AA12" s="7">
        <v>2</v>
      </c>
      <c r="AB12" s="3"/>
    </row>
    <row r="13" spans="2:28" ht="18.5" thickTop="1" x14ac:dyDescent="0.55000000000000004">
      <c r="B13">
        <v>7</v>
      </c>
      <c r="C13" s="2" t="s">
        <v>51</v>
      </c>
      <c r="D13" s="7">
        <v>12</v>
      </c>
      <c r="E13" s="3"/>
      <c r="F13" s="2" t="s">
        <v>71</v>
      </c>
      <c r="G13" s="7">
        <v>1</v>
      </c>
      <c r="H13" s="3"/>
      <c r="I13">
        <v>7</v>
      </c>
      <c r="J13" s="23" t="s">
        <v>58</v>
      </c>
      <c r="K13" s="24">
        <v>1</v>
      </c>
      <c r="L13" s="14"/>
      <c r="M13" s="25" t="s">
        <v>18</v>
      </c>
      <c r="N13" s="24">
        <v>5</v>
      </c>
      <c r="O13" s="14"/>
      <c r="P13" s="25" t="s">
        <v>53</v>
      </c>
      <c r="Q13" s="24">
        <v>6</v>
      </c>
      <c r="R13" s="14"/>
      <c r="S13" s="25" t="s">
        <v>54</v>
      </c>
      <c r="T13" s="23">
        <v>3</v>
      </c>
      <c r="U13" s="3"/>
      <c r="V13">
        <v>7</v>
      </c>
      <c r="W13" s="2" t="s">
        <v>32</v>
      </c>
      <c r="X13" s="15">
        <v>1</v>
      </c>
      <c r="Y13" s="16"/>
      <c r="Z13" s="5" t="s">
        <v>82</v>
      </c>
      <c r="AA13" s="7">
        <v>10</v>
      </c>
      <c r="AB13" s="3"/>
    </row>
    <row r="14" spans="2:28" x14ac:dyDescent="0.55000000000000004">
      <c r="B14">
        <v>8</v>
      </c>
      <c r="C14" s="2" t="s">
        <v>45</v>
      </c>
      <c r="D14" s="7">
        <v>4</v>
      </c>
      <c r="E14" s="3"/>
      <c r="F14" s="2" t="s">
        <v>39</v>
      </c>
      <c r="G14" s="7">
        <v>10</v>
      </c>
      <c r="H14" s="3"/>
      <c r="I14">
        <v>8</v>
      </c>
      <c r="J14" s="6" t="s">
        <v>5</v>
      </c>
      <c r="K14" s="11">
        <v>10</v>
      </c>
      <c r="L14" s="14"/>
      <c r="M14" s="8" t="s">
        <v>36</v>
      </c>
      <c r="N14" s="11">
        <v>8</v>
      </c>
      <c r="O14" s="14"/>
      <c r="P14" s="8" t="s">
        <v>68</v>
      </c>
      <c r="Q14" s="11">
        <v>14</v>
      </c>
      <c r="R14" s="14"/>
      <c r="S14" s="8" t="s">
        <v>27</v>
      </c>
      <c r="T14" s="6">
        <v>2</v>
      </c>
      <c r="U14" s="3"/>
      <c r="V14">
        <v>8</v>
      </c>
      <c r="W14" s="2" t="s">
        <v>57</v>
      </c>
      <c r="X14" s="15">
        <v>13</v>
      </c>
      <c r="Y14" s="16"/>
      <c r="Z14" s="5" t="s">
        <v>17</v>
      </c>
      <c r="AA14" s="7">
        <v>4</v>
      </c>
      <c r="AB14" s="3"/>
    </row>
    <row r="15" spans="2:28" x14ac:dyDescent="0.55000000000000004">
      <c r="B15">
        <v>9</v>
      </c>
      <c r="C15" s="2" t="s">
        <v>78</v>
      </c>
      <c r="D15" s="7">
        <v>2</v>
      </c>
      <c r="E15" s="3"/>
      <c r="F15" s="2" t="s">
        <v>9</v>
      </c>
      <c r="G15" s="7">
        <v>9</v>
      </c>
      <c r="H15" s="3"/>
      <c r="I15">
        <v>9</v>
      </c>
      <c r="J15" s="6" t="s">
        <v>52</v>
      </c>
      <c r="K15" s="11">
        <v>5</v>
      </c>
      <c r="L15" s="14"/>
      <c r="M15" s="8" t="s">
        <v>63</v>
      </c>
      <c r="N15" s="11">
        <v>3</v>
      </c>
      <c r="O15" s="14"/>
      <c r="P15" s="8" t="s">
        <v>62</v>
      </c>
      <c r="Q15" s="11">
        <v>7</v>
      </c>
      <c r="R15" s="14"/>
      <c r="S15" s="8" t="s">
        <v>19</v>
      </c>
      <c r="T15" s="6">
        <v>13</v>
      </c>
      <c r="U15" s="3"/>
      <c r="V15">
        <v>9</v>
      </c>
      <c r="W15" s="2" t="s">
        <v>11</v>
      </c>
      <c r="X15" s="15">
        <v>11</v>
      </c>
      <c r="Y15" s="16"/>
      <c r="Z15" s="5" t="s">
        <v>69</v>
      </c>
      <c r="AA15" s="7">
        <v>2</v>
      </c>
      <c r="AB15" s="3"/>
    </row>
    <row r="16" spans="2:28" x14ac:dyDescent="0.55000000000000004">
      <c r="B16">
        <v>10</v>
      </c>
      <c r="C16" s="2" t="s">
        <v>61</v>
      </c>
      <c r="D16" s="7">
        <v>3</v>
      </c>
      <c r="E16" s="3"/>
      <c r="F16" s="2" t="s">
        <v>70</v>
      </c>
      <c r="G16" s="7">
        <v>5</v>
      </c>
      <c r="H16" s="3"/>
      <c r="I16">
        <v>10</v>
      </c>
      <c r="J16" s="6" t="s">
        <v>3</v>
      </c>
      <c r="K16" s="11">
        <v>4</v>
      </c>
      <c r="L16" s="14"/>
      <c r="M16" s="8" t="s">
        <v>28</v>
      </c>
      <c r="N16" s="11">
        <v>14</v>
      </c>
      <c r="O16" s="14"/>
      <c r="P16" s="8" t="s">
        <v>43</v>
      </c>
      <c r="Q16" s="11">
        <v>9</v>
      </c>
      <c r="R16" s="14"/>
      <c r="S16" s="8" t="s">
        <v>83</v>
      </c>
      <c r="T16" s="6">
        <v>2</v>
      </c>
      <c r="U16" s="3"/>
      <c r="V16">
        <v>10</v>
      </c>
      <c r="W16" s="2" t="s">
        <v>48</v>
      </c>
      <c r="X16" s="15">
        <v>3</v>
      </c>
      <c r="Y16" s="16"/>
      <c r="Z16" s="5" t="s">
        <v>85</v>
      </c>
      <c r="AA16" s="7">
        <v>14</v>
      </c>
      <c r="AB16" s="3"/>
    </row>
    <row r="17" spans="2:28" x14ac:dyDescent="0.55000000000000004">
      <c r="B17">
        <v>11</v>
      </c>
      <c r="C17" s="2" t="s">
        <v>4</v>
      </c>
      <c r="D17" s="7">
        <v>14</v>
      </c>
      <c r="E17" s="3"/>
      <c r="F17" s="2" t="s">
        <v>22</v>
      </c>
      <c r="G17" s="7">
        <v>7</v>
      </c>
      <c r="H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>
        <v>11</v>
      </c>
      <c r="W17" s="2" t="s">
        <v>23</v>
      </c>
      <c r="X17" s="15">
        <v>1</v>
      </c>
      <c r="Y17" s="16"/>
      <c r="Z17" s="5" t="s">
        <v>47</v>
      </c>
      <c r="AA17" s="7">
        <v>11</v>
      </c>
      <c r="AB17" s="3"/>
    </row>
    <row r="18" spans="2:28" x14ac:dyDescent="0.55000000000000004">
      <c r="B18">
        <v>12</v>
      </c>
      <c r="C18" s="2" t="s">
        <v>30</v>
      </c>
      <c r="D18" s="7">
        <v>1</v>
      </c>
      <c r="E18" s="3"/>
      <c r="F18" s="2" t="s">
        <v>56</v>
      </c>
      <c r="G18" s="7">
        <v>11</v>
      </c>
      <c r="H18" s="3"/>
      <c r="J18" s="17" t="s">
        <v>152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>
        <v>12</v>
      </c>
      <c r="W18" s="2" t="s">
        <v>25</v>
      </c>
      <c r="X18" s="15">
        <v>6</v>
      </c>
      <c r="Y18" s="16"/>
      <c r="Z18" s="5" t="s">
        <v>75</v>
      </c>
      <c r="AA18" s="7">
        <v>5</v>
      </c>
      <c r="AB18" s="3"/>
    </row>
    <row r="19" spans="2:28" x14ac:dyDescent="0.55000000000000004">
      <c r="B19">
        <v>13</v>
      </c>
      <c r="C19" s="2" t="s">
        <v>90</v>
      </c>
      <c r="D19" s="7">
        <v>12</v>
      </c>
      <c r="E19" s="3"/>
      <c r="F19" s="2" t="s">
        <v>20</v>
      </c>
      <c r="G19" s="7">
        <v>6</v>
      </c>
      <c r="H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>
        <v>13</v>
      </c>
      <c r="W19" s="9" t="s">
        <v>59</v>
      </c>
      <c r="X19" s="7">
        <v>12</v>
      </c>
      <c r="Y19" s="3"/>
      <c r="Z19" s="3"/>
      <c r="AA19" s="3"/>
      <c r="AB19" s="3"/>
    </row>
    <row r="20" spans="2:28" x14ac:dyDescent="0.55000000000000004">
      <c r="C20" s="4"/>
      <c r="D20" s="3"/>
      <c r="E20" s="3"/>
      <c r="F20" s="4"/>
      <c r="G20" s="3"/>
      <c r="H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W20" s="4"/>
      <c r="X20" s="3"/>
      <c r="Y20" s="3"/>
      <c r="Z20" s="3"/>
      <c r="AA20" s="3"/>
      <c r="AB20" s="3"/>
    </row>
    <row r="21" spans="2:28" x14ac:dyDescent="0.55000000000000004">
      <c r="B21" s="20" t="s">
        <v>153</v>
      </c>
      <c r="C21" s="21"/>
      <c r="D21" s="18"/>
      <c r="E21" s="18"/>
      <c r="F21" s="21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9"/>
      <c r="W21" s="21"/>
      <c r="X21" s="18"/>
      <c r="Y21" s="18"/>
      <c r="Z21" s="18"/>
      <c r="AA21" s="18"/>
      <c r="AB21" s="22"/>
    </row>
    <row r="22" spans="2:28" x14ac:dyDescent="0.55000000000000004">
      <c r="B22" s="20" t="s">
        <v>102</v>
      </c>
      <c r="C22" s="18"/>
      <c r="D22" s="18"/>
      <c r="E22" s="21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9"/>
      <c r="V22" s="21"/>
      <c r="W22" s="18"/>
      <c r="X22" s="18"/>
      <c r="Y22" s="18"/>
      <c r="Z22" s="18"/>
      <c r="AA22" s="18"/>
      <c r="AB22" s="22"/>
    </row>
    <row r="23" spans="2:28" ht="7" customHeight="1" x14ac:dyDescent="0.55000000000000004"/>
    <row r="24" spans="2:28" x14ac:dyDescent="0.55000000000000004">
      <c r="B24" s="10"/>
      <c r="C24" s="18" t="s">
        <v>154</v>
      </c>
      <c r="D24" s="19"/>
      <c r="E24" s="19"/>
      <c r="F24" s="19"/>
      <c r="G24" s="19"/>
      <c r="H24" s="19"/>
      <c r="I24" s="19"/>
      <c r="J24" s="18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8"/>
      <c r="X24" s="19"/>
      <c r="Y24" s="19"/>
      <c r="Z24" s="19"/>
      <c r="AA24" s="19"/>
      <c r="AB24" s="12"/>
    </row>
    <row r="25" spans="2:28" x14ac:dyDescent="0.55000000000000004">
      <c r="B25" s="10" t="s">
        <v>155</v>
      </c>
      <c r="C25" s="18"/>
      <c r="D25" s="19"/>
      <c r="E25" s="19"/>
      <c r="F25" s="19"/>
      <c r="G25" s="19"/>
      <c r="H25" s="19"/>
      <c r="I25" s="55" t="s">
        <v>156</v>
      </c>
      <c r="J25" s="56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3"/>
      <c r="V25" s="19" t="s">
        <v>157</v>
      </c>
      <c r="W25" s="18"/>
      <c r="X25" s="19"/>
      <c r="Y25" s="19"/>
      <c r="Z25" s="19"/>
      <c r="AA25" s="19"/>
      <c r="AB25" s="12"/>
    </row>
    <row r="26" spans="2:28" x14ac:dyDescent="0.55000000000000004">
      <c r="B26" s="10"/>
      <c r="C26" s="54" t="s">
        <v>158</v>
      </c>
      <c r="D26" s="19"/>
      <c r="E26" s="19"/>
      <c r="F26" s="19"/>
      <c r="G26" s="19"/>
      <c r="H26" s="19"/>
      <c r="I26" s="10"/>
      <c r="J26" s="54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2"/>
      <c r="V26" s="19"/>
      <c r="W26" s="54" t="s">
        <v>158</v>
      </c>
      <c r="X26" s="19"/>
      <c r="Y26" s="19"/>
      <c r="Z26" s="19"/>
      <c r="AA26" s="19"/>
      <c r="AB26" s="12"/>
    </row>
    <row r="27" spans="2:28" x14ac:dyDescent="0.55000000000000004">
      <c r="C27" s="17"/>
      <c r="J27" s="17"/>
      <c r="W27" s="17"/>
    </row>
    <row r="28" spans="2:28" x14ac:dyDescent="0.55000000000000004">
      <c r="B28" t="s">
        <v>104</v>
      </c>
    </row>
    <row r="29" spans="2:28" x14ac:dyDescent="0.55000000000000004">
      <c r="B29" t="s">
        <v>105</v>
      </c>
      <c r="C29" t="s">
        <v>106</v>
      </c>
    </row>
    <row r="30" spans="2:28" x14ac:dyDescent="0.55000000000000004">
      <c r="C30" t="s">
        <v>107</v>
      </c>
    </row>
    <row r="31" spans="2:28" x14ac:dyDescent="0.55000000000000004">
      <c r="B31" t="s">
        <v>98</v>
      </c>
    </row>
    <row r="32" spans="2:28" x14ac:dyDescent="0.55000000000000004">
      <c r="C32" s="17" t="s">
        <v>103</v>
      </c>
    </row>
  </sheetData>
  <phoneticPr fontId="1"/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A27AE-EF10-4B58-9185-8F8B51B6B0E5}">
  <dimension ref="B1:BY17"/>
  <sheetViews>
    <sheetView workbookViewId="0">
      <selection activeCell="B2" sqref="B2"/>
    </sheetView>
  </sheetViews>
  <sheetFormatPr defaultRowHeight="18" x14ac:dyDescent="0.55000000000000004"/>
  <cols>
    <col min="1" max="1" width="3.1640625" customWidth="1"/>
    <col min="2" max="2" width="3.5" customWidth="1"/>
    <col min="3" max="3" width="15.6640625" customWidth="1"/>
    <col min="4" max="17" width="5.6640625" style="3" hidden="1" customWidth="1"/>
    <col min="18" max="21" width="4.6640625" hidden="1" customWidth="1"/>
    <col min="22" max="22" width="6.9140625" hidden="1" customWidth="1"/>
    <col min="23" max="23" width="9.4140625" hidden="1" customWidth="1"/>
    <col min="24" max="24" width="4.6640625" hidden="1" customWidth="1"/>
    <col min="25" max="25" width="3.4140625" hidden="1" customWidth="1"/>
    <col min="26" max="26" width="15.6640625" hidden="1" customWidth="1"/>
    <col min="27" max="41" width="5.6640625" style="3" hidden="1" customWidth="1"/>
    <col min="42" max="95" width="5.58203125" customWidth="1"/>
    <col min="96" max="122" width="3.1640625" customWidth="1"/>
  </cols>
  <sheetData>
    <row r="1" spans="2:77" ht="18.5" thickBot="1" x14ac:dyDescent="0.6">
      <c r="BD1" t="s">
        <v>400</v>
      </c>
    </row>
    <row r="2" spans="2:77" x14ac:dyDescent="0.55000000000000004">
      <c r="L2" s="57"/>
      <c r="M2" s="3" t="s">
        <v>155</v>
      </c>
      <c r="O2" s="58"/>
      <c r="P2" s="3" t="s">
        <v>156</v>
      </c>
      <c r="R2" t="s">
        <v>308</v>
      </c>
      <c r="S2" t="s">
        <v>309</v>
      </c>
      <c r="AG2" s="57"/>
      <c r="AH2" s="3" t="s">
        <v>155</v>
      </c>
      <c r="AJ2" s="58"/>
      <c r="AK2" s="3" t="s">
        <v>156</v>
      </c>
      <c r="AM2" s="1" t="s">
        <v>308</v>
      </c>
      <c r="AN2" t="s">
        <v>309</v>
      </c>
      <c r="AP2" s="68" t="s">
        <v>396</v>
      </c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199" t="s">
        <v>397</v>
      </c>
      <c r="BC2" s="76" t="s">
        <v>399</v>
      </c>
      <c r="BD2" s="77"/>
      <c r="BE2" s="77"/>
      <c r="BF2" s="77"/>
      <c r="BG2" s="77"/>
      <c r="BH2" s="77"/>
      <c r="BI2" s="77"/>
      <c r="BJ2" s="77"/>
      <c r="BK2" s="77"/>
      <c r="BL2" s="200" t="s">
        <v>398</v>
      </c>
      <c r="BM2" s="78" t="s">
        <v>310</v>
      </c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201" t="s">
        <v>401</v>
      </c>
    </row>
    <row r="3" spans="2:77" ht="18.5" thickBot="1" x14ac:dyDescent="0.6">
      <c r="B3" s="1"/>
      <c r="C3" s="1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1" t="s">
        <v>303</v>
      </c>
      <c r="S3" s="1" t="s">
        <v>304</v>
      </c>
      <c r="T3" s="1" t="s">
        <v>305</v>
      </c>
      <c r="U3" s="1" t="s">
        <v>306</v>
      </c>
      <c r="V3" s="1" t="s">
        <v>307</v>
      </c>
      <c r="W3" s="1" t="s">
        <v>360</v>
      </c>
      <c r="Y3" s="1"/>
      <c r="Z3" s="1"/>
      <c r="AA3" s="7">
        <v>1</v>
      </c>
      <c r="AB3" s="7">
        <v>2</v>
      </c>
      <c r="AC3" s="7">
        <v>3</v>
      </c>
      <c r="AD3" s="7">
        <v>4</v>
      </c>
      <c r="AE3" s="7">
        <v>5</v>
      </c>
      <c r="AF3" s="7">
        <v>6</v>
      </c>
      <c r="AG3" s="7">
        <v>7</v>
      </c>
      <c r="AH3" s="7">
        <v>8</v>
      </c>
      <c r="AI3" s="7">
        <v>9</v>
      </c>
      <c r="AJ3" s="7">
        <v>10</v>
      </c>
      <c r="AK3" s="7">
        <v>11</v>
      </c>
      <c r="AL3" s="7">
        <v>12</v>
      </c>
      <c r="AM3" s="7">
        <v>13</v>
      </c>
      <c r="AN3" s="7">
        <v>14</v>
      </c>
      <c r="AP3" s="72">
        <v>1</v>
      </c>
      <c r="AQ3" s="74">
        <v>2</v>
      </c>
      <c r="AR3" s="74">
        <v>3</v>
      </c>
      <c r="AS3" s="74">
        <v>4</v>
      </c>
      <c r="AT3" s="74">
        <v>5</v>
      </c>
      <c r="AU3" s="74">
        <v>6</v>
      </c>
      <c r="AV3" s="74">
        <v>7</v>
      </c>
      <c r="AW3" s="74">
        <v>8</v>
      </c>
      <c r="AX3" s="74">
        <v>9</v>
      </c>
      <c r="AY3" s="74">
        <v>10</v>
      </c>
      <c r="AZ3" s="74">
        <v>11</v>
      </c>
      <c r="BA3" s="74">
        <v>12</v>
      </c>
      <c r="BB3" s="75">
        <v>13</v>
      </c>
      <c r="BC3" s="72">
        <v>1</v>
      </c>
      <c r="BD3" s="74">
        <v>2</v>
      </c>
      <c r="BE3" s="74">
        <v>3</v>
      </c>
      <c r="BF3" s="85">
        <v>4</v>
      </c>
      <c r="BG3" s="74">
        <v>5</v>
      </c>
      <c r="BH3" s="74">
        <v>6</v>
      </c>
      <c r="BI3" s="74">
        <v>7</v>
      </c>
      <c r="BJ3" s="74">
        <v>8</v>
      </c>
      <c r="BK3" s="74">
        <v>9</v>
      </c>
      <c r="BL3" s="75">
        <v>10</v>
      </c>
      <c r="BM3" s="72">
        <v>1</v>
      </c>
      <c r="BN3" s="74">
        <v>2</v>
      </c>
      <c r="BO3" s="74">
        <v>3</v>
      </c>
      <c r="BP3" s="74">
        <v>4</v>
      </c>
      <c r="BQ3" s="74">
        <v>5</v>
      </c>
      <c r="BR3" s="74">
        <v>6</v>
      </c>
      <c r="BS3" s="74">
        <v>7</v>
      </c>
      <c r="BT3" s="74">
        <v>8</v>
      </c>
      <c r="BU3" s="74">
        <v>9</v>
      </c>
      <c r="BV3" s="74">
        <v>10</v>
      </c>
      <c r="BW3" s="74">
        <v>11</v>
      </c>
      <c r="BX3" s="74">
        <v>12</v>
      </c>
      <c r="BY3" s="75">
        <v>13</v>
      </c>
    </row>
    <row r="4" spans="2:77" x14ac:dyDescent="0.55000000000000004">
      <c r="B4" s="59">
        <v>1</v>
      </c>
      <c r="C4" s="59" t="str">
        <f>一部チーム名!C3</f>
        <v>川口Glanz</v>
      </c>
      <c r="D4" s="63"/>
      <c r="E4" s="64" t="s">
        <v>0</v>
      </c>
      <c r="F4" s="65" t="s">
        <v>1</v>
      </c>
      <c r="G4" s="65" t="s">
        <v>2</v>
      </c>
      <c r="H4" s="65" t="s">
        <v>3</v>
      </c>
      <c r="I4" s="66" t="s">
        <v>4</v>
      </c>
      <c r="J4" s="65" t="s">
        <v>5</v>
      </c>
      <c r="K4" s="67" t="s">
        <v>6</v>
      </c>
      <c r="L4" s="67" t="s">
        <v>7</v>
      </c>
      <c r="M4" s="66" t="s">
        <v>8</v>
      </c>
      <c r="N4" s="66" t="s">
        <v>9</v>
      </c>
      <c r="O4" s="66" t="s">
        <v>10</v>
      </c>
      <c r="P4" s="67" t="s">
        <v>11</v>
      </c>
      <c r="Q4" s="65" t="s">
        <v>12</v>
      </c>
      <c r="R4" s="1"/>
      <c r="S4" s="1"/>
      <c r="T4" s="1"/>
      <c r="U4" s="1"/>
      <c r="V4" s="1"/>
      <c r="W4" s="1"/>
      <c r="Y4" s="59">
        <v>1</v>
      </c>
      <c r="Z4" s="59" t="e">
        <f>#REF!</f>
        <v>#REF!</v>
      </c>
      <c r="AA4" s="60"/>
      <c r="AB4" s="61" t="s">
        <v>164</v>
      </c>
      <c r="AC4" s="61" t="s">
        <v>176</v>
      </c>
      <c r="AD4" s="61" t="s">
        <v>168</v>
      </c>
      <c r="AE4" s="61" t="s">
        <v>178</v>
      </c>
      <c r="AF4" s="62" t="s">
        <v>180</v>
      </c>
      <c r="AG4" s="61" t="s">
        <v>179</v>
      </c>
      <c r="AH4" s="7" t="s">
        <v>175</v>
      </c>
      <c r="AI4" s="7" t="s">
        <v>167</v>
      </c>
      <c r="AJ4" s="62" t="s">
        <v>161</v>
      </c>
      <c r="AK4" s="62" t="s">
        <v>162</v>
      </c>
      <c r="AL4" s="62" t="s">
        <v>163</v>
      </c>
      <c r="AM4" s="7" t="s">
        <v>173</v>
      </c>
      <c r="AN4" s="61" t="s">
        <v>161</v>
      </c>
      <c r="AP4" s="90" t="s">
        <v>161</v>
      </c>
      <c r="AQ4" s="82"/>
      <c r="AR4" s="82"/>
      <c r="AS4" s="82"/>
      <c r="AT4" s="94" t="s">
        <v>163</v>
      </c>
      <c r="AU4" s="82"/>
      <c r="AV4" s="108" t="s">
        <v>208</v>
      </c>
      <c r="AW4" s="82"/>
      <c r="AX4" s="94" t="s">
        <v>162</v>
      </c>
      <c r="AY4" s="82"/>
      <c r="AZ4" s="94" t="s">
        <v>180</v>
      </c>
      <c r="BA4" s="108" t="s">
        <v>207</v>
      </c>
      <c r="BB4" s="83"/>
      <c r="BC4" s="90" t="s">
        <v>161</v>
      </c>
      <c r="BD4" s="94" t="s">
        <v>164</v>
      </c>
      <c r="BE4" s="86"/>
      <c r="BF4" s="100" t="s">
        <v>176</v>
      </c>
      <c r="BG4" s="112" t="s">
        <v>210</v>
      </c>
      <c r="BH4" s="103" t="s">
        <v>168</v>
      </c>
      <c r="BI4" s="113" t="s">
        <v>207</v>
      </c>
      <c r="BJ4" s="94" t="s">
        <v>179</v>
      </c>
      <c r="BK4" s="82"/>
      <c r="BL4" s="104" t="s">
        <v>178</v>
      </c>
      <c r="BM4" s="84"/>
      <c r="BN4" s="82"/>
      <c r="BO4" s="82"/>
      <c r="BP4" s="94" t="s">
        <v>175</v>
      </c>
      <c r="BQ4" s="82"/>
      <c r="BR4" s="94" t="s">
        <v>167</v>
      </c>
      <c r="BS4" s="112" t="s">
        <v>207</v>
      </c>
      <c r="BT4" s="82"/>
      <c r="BU4" s="94" t="s">
        <v>173</v>
      </c>
      <c r="BV4" s="82"/>
      <c r="BW4" s="112" t="s">
        <v>207</v>
      </c>
      <c r="BX4" s="82"/>
      <c r="BY4" s="83"/>
    </row>
    <row r="5" spans="2:77" x14ac:dyDescent="0.55000000000000004">
      <c r="B5" s="59">
        <v>2</v>
      </c>
      <c r="C5" s="59" t="str">
        <f>一部チーム名!C4</f>
        <v>リリーズ</v>
      </c>
      <c r="D5" s="65" t="s">
        <v>212</v>
      </c>
      <c r="E5" s="63"/>
      <c r="F5" s="65" t="s">
        <v>13</v>
      </c>
      <c r="G5" s="66" t="s">
        <v>14</v>
      </c>
      <c r="H5" s="67" t="s">
        <v>15</v>
      </c>
      <c r="I5" s="66" t="s">
        <v>16</v>
      </c>
      <c r="J5" s="67" t="s">
        <v>17</v>
      </c>
      <c r="K5" s="65" t="s">
        <v>18</v>
      </c>
      <c r="L5" s="65" t="s">
        <v>19</v>
      </c>
      <c r="M5" s="66" t="s">
        <v>20</v>
      </c>
      <c r="N5" s="65" t="s">
        <v>21</v>
      </c>
      <c r="O5" s="66" t="s">
        <v>22</v>
      </c>
      <c r="P5" s="67" t="s">
        <v>23</v>
      </c>
      <c r="Q5" s="65" t="s">
        <v>24</v>
      </c>
      <c r="R5" s="1"/>
      <c r="S5" s="1"/>
      <c r="T5" s="1"/>
      <c r="U5" s="1"/>
      <c r="V5" s="1"/>
      <c r="W5" s="1"/>
      <c r="Y5" s="59">
        <v>2</v>
      </c>
      <c r="Z5" s="59" t="e">
        <f>#REF!</f>
        <v>#REF!</v>
      </c>
      <c r="AA5" s="61" t="s">
        <v>164</v>
      </c>
      <c r="AB5" s="60"/>
      <c r="AC5" s="61" t="s">
        <v>187</v>
      </c>
      <c r="AD5" s="62" t="s">
        <v>164</v>
      </c>
      <c r="AE5" s="7" t="s">
        <v>176</v>
      </c>
      <c r="AF5" s="62" t="s">
        <v>165</v>
      </c>
      <c r="AG5" s="7" t="s">
        <v>174</v>
      </c>
      <c r="AH5" s="61" t="s">
        <v>170</v>
      </c>
      <c r="AI5" s="61" t="s">
        <v>205</v>
      </c>
      <c r="AJ5" s="62" t="s">
        <v>185</v>
      </c>
      <c r="AK5" s="61" t="s">
        <v>165</v>
      </c>
      <c r="AL5" s="62" t="s">
        <v>181</v>
      </c>
      <c r="AM5" s="7" t="s">
        <v>180</v>
      </c>
      <c r="AN5" s="61" t="s">
        <v>199</v>
      </c>
      <c r="AP5" s="71"/>
      <c r="AQ5" s="91" t="s">
        <v>164</v>
      </c>
      <c r="AR5" s="106" t="s">
        <v>207</v>
      </c>
      <c r="AS5" s="1"/>
      <c r="AT5" s="91" t="s">
        <v>165</v>
      </c>
      <c r="AU5" s="1"/>
      <c r="AV5" s="1"/>
      <c r="AW5" s="1"/>
      <c r="AX5" s="106" t="s">
        <v>207</v>
      </c>
      <c r="AY5" s="1"/>
      <c r="AZ5" s="91" t="s">
        <v>181</v>
      </c>
      <c r="BA5" s="1"/>
      <c r="BB5" s="96" t="s">
        <v>185</v>
      </c>
      <c r="BC5" s="92" t="s">
        <v>187</v>
      </c>
      <c r="BD5" s="91" t="s">
        <v>164</v>
      </c>
      <c r="BE5" s="87"/>
      <c r="BF5" s="101" t="s">
        <v>199</v>
      </c>
      <c r="BG5" s="91" t="s">
        <v>165</v>
      </c>
      <c r="BH5" s="110" t="s">
        <v>208</v>
      </c>
      <c r="BI5" s="101" t="s">
        <v>170</v>
      </c>
      <c r="BJ5" s="88" t="s">
        <v>210</v>
      </c>
      <c r="BK5" s="91" t="s">
        <v>205</v>
      </c>
      <c r="BL5" s="114" t="s">
        <v>210</v>
      </c>
      <c r="BM5" s="71"/>
      <c r="BN5" s="1"/>
      <c r="BO5" s="1"/>
      <c r="BP5" s="91" t="s">
        <v>176</v>
      </c>
      <c r="BQ5" s="1"/>
      <c r="BR5" s="88" t="s">
        <v>208</v>
      </c>
      <c r="BS5" s="1"/>
      <c r="BT5" s="91" t="s">
        <v>174</v>
      </c>
      <c r="BU5" s="88" t="s">
        <v>208</v>
      </c>
      <c r="BV5" s="1"/>
      <c r="BW5" s="91" t="s">
        <v>180</v>
      </c>
      <c r="BX5" s="1"/>
      <c r="BY5" s="70"/>
    </row>
    <row r="6" spans="2:77" x14ac:dyDescent="0.55000000000000004">
      <c r="B6" s="59">
        <v>3</v>
      </c>
      <c r="C6" s="59" t="str">
        <f>一部チーム名!C5</f>
        <v>むすかりクラブ</v>
      </c>
      <c r="D6" s="65" t="s">
        <v>213</v>
      </c>
      <c r="E6" s="65" t="s">
        <v>225</v>
      </c>
      <c r="F6" s="63"/>
      <c r="G6" s="67" t="s">
        <v>25</v>
      </c>
      <c r="H6" s="65" t="s">
        <v>26</v>
      </c>
      <c r="I6" s="65" t="s">
        <v>27</v>
      </c>
      <c r="J6" s="65" t="s">
        <v>28</v>
      </c>
      <c r="K6" s="67" t="s">
        <v>29</v>
      </c>
      <c r="L6" s="66" t="s">
        <v>30</v>
      </c>
      <c r="M6" s="67" t="s">
        <v>31</v>
      </c>
      <c r="N6" s="67" t="s">
        <v>32</v>
      </c>
      <c r="O6" s="66" t="s">
        <v>33</v>
      </c>
      <c r="P6" s="65" t="s">
        <v>34</v>
      </c>
      <c r="Q6" s="66" t="s">
        <v>35</v>
      </c>
      <c r="R6" s="1"/>
      <c r="S6" s="1"/>
      <c r="T6" s="1"/>
      <c r="U6" s="1"/>
      <c r="V6" s="1"/>
      <c r="W6" s="1"/>
      <c r="Y6" s="59">
        <v>3</v>
      </c>
      <c r="Z6" s="59" t="e">
        <f>#REF!</f>
        <v>#REF!</v>
      </c>
      <c r="AA6" s="61" t="s">
        <v>176</v>
      </c>
      <c r="AB6" s="61" t="s">
        <v>187</v>
      </c>
      <c r="AC6" s="60"/>
      <c r="AD6" s="7" t="s">
        <v>182</v>
      </c>
      <c r="AE6" s="61" t="s">
        <v>193</v>
      </c>
      <c r="AF6" s="61" t="s">
        <v>204</v>
      </c>
      <c r="AG6" s="61" t="s">
        <v>169</v>
      </c>
      <c r="AH6" s="7" t="s">
        <v>161</v>
      </c>
      <c r="AI6" s="62" t="s">
        <v>182</v>
      </c>
      <c r="AJ6" s="7" t="s">
        <v>163</v>
      </c>
      <c r="AK6" s="7" t="s">
        <v>177</v>
      </c>
      <c r="AL6" s="62" t="s">
        <v>166</v>
      </c>
      <c r="AM6" s="61" t="s">
        <v>190</v>
      </c>
      <c r="AN6" s="62" t="s">
        <v>167</v>
      </c>
      <c r="AP6" s="71"/>
      <c r="AQ6" s="91" t="s">
        <v>166</v>
      </c>
      <c r="AR6" s="1"/>
      <c r="AS6" s="106" t="s">
        <v>208</v>
      </c>
      <c r="AT6" s="1"/>
      <c r="AU6" s="91" t="s">
        <v>167</v>
      </c>
      <c r="AV6" s="1"/>
      <c r="AW6" s="1"/>
      <c r="AX6" s="1"/>
      <c r="AY6" s="106" t="s">
        <v>207</v>
      </c>
      <c r="AZ6" s="1"/>
      <c r="BA6" s="91" t="s">
        <v>182</v>
      </c>
      <c r="BB6" s="70"/>
      <c r="BC6" s="92" t="s">
        <v>187</v>
      </c>
      <c r="BD6" s="1"/>
      <c r="BE6" s="98" t="s">
        <v>190</v>
      </c>
      <c r="BF6" s="101" t="s">
        <v>176</v>
      </c>
      <c r="BG6" s="88" t="s">
        <v>209</v>
      </c>
      <c r="BH6" s="98" t="s">
        <v>193</v>
      </c>
      <c r="BI6" s="111" t="s">
        <v>210</v>
      </c>
      <c r="BJ6" s="91" t="s">
        <v>204</v>
      </c>
      <c r="BK6" s="88" t="s">
        <v>208</v>
      </c>
      <c r="BL6" s="96" t="s">
        <v>169</v>
      </c>
      <c r="BM6" s="92" t="s">
        <v>161</v>
      </c>
      <c r="BN6" s="1"/>
      <c r="BO6" s="88" t="s">
        <v>207</v>
      </c>
      <c r="BP6" s="1"/>
      <c r="BQ6" s="91" t="s">
        <v>163</v>
      </c>
      <c r="BR6" s="1"/>
      <c r="BS6" s="91" t="s">
        <v>177</v>
      </c>
      <c r="BT6" s="1"/>
      <c r="BU6" s="1"/>
      <c r="BV6" s="88" t="s">
        <v>207</v>
      </c>
      <c r="BW6" s="1"/>
      <c r="BX6" s="91" t="s">
        <v>182</v>
      </c>
      <c r="BY6" s="70"/>
    </row>
    <row r="7" spans="2:77" x14ac:dyDescent="0.55000000000000004">
      <c r="B7" s="59">
        <v>4</v>
      </c>
      <c r="C7" s="59" t="str">
        <f>一部チーム名!C6</f>
        <v>王華</v>
      </c>
      <c r="D7" s="65" t="s">
        <v>214</v>
      </c>
      <c r="E7" s="66" t="s">
        <v>226</v>
      </c>
      <c r="F7" s="67" t="s">
        <v>227</v>
      </c>
      <c r="G7" s="63"/>
      <c r="H7" s="65" t="s">
        <v>36</v>
      </c>
      <c r="I7" s="65" t="s">
        <v>46</v>
      </c>
      <c r="J7" s="66" t="s">
        <v>55</v>
      </c>
      <c r="K7" s="65" t="s">
        <v>63</v>
      </c>
      <c r="L7" s="66" t="s">
        <v>70</v>
      </c>
      <c r="M7" s="67" t="s">
        <v>76</v>
      </c>
      <c r="N7" s="67" t="s">
        <v>81</v>
      </c>
      <c r="O7" s="67" t="s">
        <v>85</v>
      </c>
      <c r="P7" s="65" t="s">
        <v>88</v>
      </c>
      <c r="Q7" s="66" t="s">
        <v>90</v>
      </c>
      <c r="R7" s="1"/>
      <c r="S7" s="1"/>
      <c r="T7" s="1"/>
      <c r="U7" s="1"/>
      <c r="V7" s="1"/>
      <c r="W7" s="1"/>
      <c r="Y7" s="59">
        <v>4</v>
      </c>
      <c r="Z7" s="59" t="e">
        <f>#REF!</f>
        <v>#REF!</v>
      </c>
      <c r="AA7" s="61" t="s">
        <v>168</v>
      </c>
      <c r="AB7" s="62" t="s">
        <v>164</v>
      </c>
      <c r="AC7" s="7" t="s">
        <v>182</v>
      </c>
      <c r="AD7" s="60"/>
      <c r="AE7" s="61" t="s">
        <v>174</v>
      </c>
      <c r="AF7" s="61" t="s">
        <v>171</v>
      </c>
      <c r="AG7" s="62" t="s">
        <v>168</v>
      </c>
      <c r="AH7" s="61" t="s">
        <v>162</v>
      </c>
      <c r="AI7" s="62" t="s">
        <v>169</v>
      </c>
      <c r="AJ7" s="7" t="s">
        <v>187</v>
      </c>
      <c r="AK7" s="7" t="s">
        <v>165</v>
      </c>
      <c r="AL7" s="7" t="s">
        <v>169</v>
      </c>
      <c r="AM7" s="61" t="s">
        <v>186</v>
      </c>
      <c r="AN7" s="62" t="s">
        <v>184</v>
      </c>
      <c r="AP7" s="71"/>
      <c r="AQ7" s="91" t="s">
        <v>164</v>
      </c>
      <c r="AR7" s="1"/>
      <c r="AS7" s="1"/>
      <c r="AT7" s="1"/>
      <c r="AU7" s="91" t="s">
        <v>168</v>
      </c>
      <c r="AV7" s="1"/>
      <c r="AW7" s="106" t="s">
        <v>207</v>
      </c>
      <c r="AX7" s="1"/>
      <c r="AY7" s="91" t="s">
        <v>169</v>
      </c>
      <c r="AZ7" s="1"/>
      <c r="BA7" s="1"/>
      <c r="BB7" s="96" t="s">
        <v>184</v>
      </c>
      <c r="BC7" s="92" t="s">
        <v>186</v>
      </c>
      <c r="BD7" s="88" t="s">
        <v>207</v>
      </c>
      <c r="BE7" s="98" t="s">
        <v>171</v>
      </c>
      <c r="BF7" s="111" t="s">
        <v>207</v>
      </c>
      <c r="BG7" s="88" t="s">
        <v>208</v>
      </c>
      <c r="BH7" s="98" t="s">
        <v>168</v>
      </c>
      <c r="BI7" s="12"/>
      <c r="BJ7" s="91" t="s">
        <v>174</v>
      </c>
      <c r="BK7" s="91" t="s">
        <v>162</v>
      </c>
      <c r="BL7" s="114" t="s">
        <v>207</v>
      </c>
      <c r="BM7" s="92" t="s">
        <v>187</v>
      </c>
      <c r="BN7" s="1"/>
      <c r="BO7" s="88" t="s">
        <v>208</v>
      </c>
      <c r="BP7" s="1"/>
      <c r="BQ7" s="91" t="s">
        <v>165</v>
      </c>
      <c r="BR7" s="1"/>
      <c r="BS7" s="1"/>
      <c r="BT7" s="88" t="s">
        <v>208</v>
      </c>
      <c r="BU7" s="1"/>
      <c r="BV7" s="91" t="s">
        <v>169</v>
      </c>
      <c r="BW7" s="1"/>
      <c r="BX7" s="91" t="s">
        <v>182</v>
      </c>
      <c r="BY7" s="70"/>
    </row>
    <row r="8" spans="2:77" x14ac:dyDescent="0.55000000000000004">
      <c r="B8" s="59">
        <v>5</v>
      </c>
      <c r="C8" s="59" t="str">
        <f>一部チーム名!C7</f>
        <v>元木クラブ</v>
      </c>
      <c r="D8" s="65" t="s">
        <v>215</v>
      </c>
      <c r="E8" s="67" t="s">
        <v>228</v>
      </c>
      <c r="F8" s="65" t="s">
        <v>229</v>
      </c>
      <c r="G8" s="65" t="s">
        <v>230</v>
      </c>
      <c r="H8" s="63"/>
      <c r="I8" s="65" t="s">
        <v>37</v>
      </c>
      <c r="J8" s="67" t="s">
        <v>47</v>
      </c>
      <c r="K8" s="66" t="s">
        <v>56</v>
      </c>
      <c r="L8" s="67" t="s">
        <v>64</v>
      </c>
      <c r="M8" s="66" t="s">
        <v>71</v>
      </c>
      <c r="N8" s="66" t="s">
        <v>77</v>
      </c>
      <c r="O8" s="67" t="s">
        <v>82</v>
      </c>
      <c r="P8" s="65" t="s">
        <v>86</v>
      </c>
      <c r="Q8" s="65" t="s">
        <v>89</v>
      </c>
      <c r="R8" s="1"/>
      <c r="S8" s="1"/>
      <c r="T8" s="1"/>
      <c r="U8" s="1"/>
      <c r="V8" s="1"/>
      <c r="W8" s="1"/>
      <c r="Y8" s="59">
        <v>5</v>
      </c>
      <c r="Z8" s="59" t="e">
        <f>#REF!</f>
        <v>#REF!</v>
      </c>
      <c r="AA8" s="61" t="s">
        <v>178</v>
      </c>
      <c r="AB8" s="7" t="s">
        <v>176</v>
      </c>
      <c r="AC8" s="61" t="s">
        <v>193</v>
      </c>
      <c r="AD8" s="61" t="s">
        <v>174</v>
      </c>
      <c r="AE8" s="60"/>
      <c r="AF8" s="61" t="s">
        <v>188</v>
      </c>
      <c r="AG8" s="7" t="s">
        <v>181</v>
      </c>
      <c r="AH8" s="62" t="s">
        <v>183</v>
      </c>
      <c r="AI8" s="7" t="s">
        <v>164</v>
      </c>
      <c r="AJ8" s="62" t="s">
        <v>170</v>
      </c>
      <c r="AK8" s="62" t="s">
        <v>171</v>
      </c>
      <c r="AL8" s="7" t="s">
        <v>170</v>
      </c>
      <c r="AM8" s="61" t="s">
        <v>201</v>
      </c>
      <c r="AN8" s="61" t="s">
        <v>200</v>
      </c>
      <c r="AP8" s="105" t="s">
        <v>207</v>
      </c>
      <c r="AQ8" s="1"/>
      <c r="AR8" s="91" t="s">
        <v>171</v>
      </c>
      <c r="AS8" s="1"/>
      <c r="AT8" s="1"/>
      <c r="AU8" s="1"/>
      <c r="AV8" s="91" t="s">
        <v>170</v>
      </c>
      <c r="AW8" s="1"/>
      <c r="AX8" s="1"/>
      <c r="AY8" s="106" t="s">
        <v>208</v>
      </c>
      <c r="AZ8" s="1"/>
      <c r="BA8" s="91" t="s">
        <v>183</v>
      </c>
      <c r="BB8" s="70"/>
      <c r="BC8" s="92" t="s">
        <v>188</v>
      </c>
      <c r="BD8" s="88" t="s">
        <v>210</v>
      </c>
      <c r="BE8" s="98" t="s">
        <v>200</v>
      </c>
      <c r="BF8" s="12"/>
      <c r="BG8" s="91" t="s">
        <v>201</v>
      </c>
      <c r="BH8" s="98" t="s">
        <v>193</v>
      </c>
      <c r="BI8" s="111" t="s">
        <v>208</v>
      </c>
      <c r="BJ8" s="91" t="s">
        <v>174</v>
      </c>
      <c r="BK8" s="88" t="s">
        <v>207</v>
      </c>
      <c r="BL8" s="96" t="s">
        <v>178</v>
      </c>
      <c r="BM8" s="71"/>
      <c r="BN8" s="91" t="s">
        <v>164</v>
      </c>
      <c r="BO8" s="1"/>
      <c r="BP8" s="91" t="s">
        <v>176</v>
      </c>
      <c r="BQ8" s="1"/>
      <c r="BR8" s="1"/>
      <c r="BS8" s="91" t="s">
        <v>170</v>
      </c>
      <c r="BT8" s="1"/>
      <c r="BU8" s="1"/>
      <c r="BV8" s="1"/>
      <c r="BW8" s="91" t="s">
        <v>181</v>
      </c>
      <c r="BX8" s="88" t="s">
        <v>211</v>
      </c>
      <c r="BY8" s="70"/>
    </row>
    <row r="9" spans="2:77" x14ac:dyDescent="0.55000000000000004">
      <c r="B9" s="59">
        <v>6</v>
      </c>
      <c r="C9" s="59" t="str">
        <f>一部チーム名!C8</f>
        <v>フラッシュ</v>
      </c>
      <c r="D9" s="66" t="s">
        <v>216</v>
      </c>
      <c r="E9" s="66" t="s">
        <v>231</v>
      </c>
      <c r="F9" s="65" t="s">
        <v>232</v>
      </c>
      <c r="G9" s="65" t="s">
        <v>233</v>
      </c>
      <c r="H9" s="65" t="s">
        <v>234</v>
      </c>
      <c r="I9" s="63"/>
      <c r="J9" s="65" t="s">
        <v>38</v>
      </c>
      <c r="K9" s="67" t="s">
        <v>48</v>
      </c>
      <c r="L9" s="67" t="s">
        <v>57</v>
      </c>
      <c r="M9" s="66" t="s">
        <v>65</v>
      </c>
      <c r="N9" s="67" t="s">
        <v>72</v>
      </c>
      <c r="O9" s="66" t="s">
        <v>78</v>
      </c>
      <c r="P9" s="65" t="s">
        <v>83</v>
      </c>
      <c r="Q9" s="65" t="s">
        <v>87</v>
      </c>
      <c r="R9" s="1"/>
      <c r="S9" s="1"/>
      <c r="T9" s="1"/>
      <c r="U9" s="1"/>
      <c r="V9" s="1"/>
      <c r="W9" s="1"/>
      <c r="Y9" s="59">
        <v>6</v>
      </c>
      <c r="Z9" s="59" t="e">
        <f>#REF!</f>
        <v>#REF!</v>
      </c>
      <c r="AA9" s="62" t="s">
        <v>180</v>
      </c>
      <c r="AB9" s="62" t="s">
        <v>165</v>
      </c>
      <c r="AC9" s="61" t="s">
        <v>204</v>
      </c>
      <c r="AD9" s="61" t="s">
        <v>171</v>
      </c>
      <c r="AE9" s="61" t="s">
        <v>188</v>
      </c>
      <c r="AF9" s="60"/>
      <c r="AG9" s="61" t="s">
        <v>192</v>
      </c>
      <c r="AH9" s="7" t="s">
        <v>178</v>
      </c>
      <c r="AI9" s="7" t="s">
        <v>179</v>
      </c>
      <c r="AJ9" s="62" t="s">
        <v>172</v>
      </c>
      <c r="AK9" s="7" t="s">
        <v>166</v>
      </c>
      <c r="AL9" s="62" t="s">
        <v>173</v>
      </c>
      <c r="AM9" s="61" t="s">
        <v>206</v>
      </c>
      <c r="AN9" s="61" t="s">
        <v>202</v>
      </c>
      <c r="AP9" s="105" t="s">
        <v>208</v>
      </c>
      <c r="AQ9" s="1"/>
      <c r="AR9" s="91" t="s">
        <v>172</v>
      </c>
      <c r="AS9" s="1"/>
      <c r="AT9" s="91" t="s">
        <v>165</v>
      </c>
      <c r="AU9" s="1"/>
      <c r="AV9" s="1"/>
      <c r="AW9" s="1"/>
      <c r="AX9" s="91" t="s">
        <v>173</v>
      </c>
      <c r="AY9" s="1"/>
      <c r="AZ9" s="91" t="s">
        <v>180</v>
      </c>
      <c r="BA9" s="1"/>
      <c r="BB9" s="109" t="s">
        <v>208</v>
      </c>
      <c r="BC9" s="92" t="s">
        <v>188</v>
      </c>
      <c r="BD9" s="88" t="s">
        <v>208</v>
      </c>
      <c r="BE9" s="98" t="s">
        <v>171</v>
      </c>
      <c r="BF9" s="111" t="s">
        <v>209</v>
      </c>
      <c r="BG9" s="91" t="s">
        <v>192</v>
      </c>
      <c r="BH9" s="98" t="s">
        <v>202</v>
      </c>
      <c r="BI9" s="111" t="s">
        <v>209</v>
      </c>
      <c r="BJ9" s="91" t="s">
        <v>204</v>
      </c>
      <c r="BK9" s="1"/>
      <c r="BL9" s="96" t="s">
        <v>206</v>
      </c>
      <c r="BM9" s="71"/>
      <c r="BN9" s="91" t="s">
        <v>166</v>
      </c>
      <c r="BO9" s="1"/>
      <c r="BP9" s="1"/>
      <c r="BQ9" s="1"/>
      <c r="BR9" s="88" t="s">
        <v>207</v>
      </c>
      <c r="BS9" s="1"/>
      <c r="BT9" s="91" t="s">
        <v>179</v>
      </c>
      <c r="BU9" s="1"/>
      <c r="BV9" s="91" t="s">
        <v>178</v>
      </c>
      <c r="BW9" s="7"/>
      <c r="BX9" s="88" t="s">
        <v>207</v>
      </c>
      <c r="BY9" s="70"/>
    </row>
    <row r="10" spans="2:77" x14ac:dyDescent="0.55000000000000004">
      <c r="B10" s="59">
        <v>7</v>
      </c>
      <c r="C10" s="59" t="str">
        <f>一部チーム名!C9</f>
        <v>グリーンヒル</v>
      </c>
      <c r="D10" s="65" t="s">
        <v>217</v>
      </c>
      <c r="E10" s="67" t="s">
        <v>235</v>
      </c>
      <c r="F10" s="65" t="s">
        <v>236</v>
      </c>
      <c r="G10" s="66" t="s">
        <v>237</v>
      </c>
      <c r="H10" s="67" t="s">
        <v>238</v>
      </c>
      <c r="I10" s="65" t="s">
        <v>239</v>
      </c>
      <c r="J10" s="63"/>
      <c r="K10" s="66" t="s">
        <v>39</v>
      </c>
      <c r="L10" s="66" t="s">
        <v>49</v>
      </c>
      <c r="M10" s="65" t="s">
        <v>58</v>
      </c>
      <c r="N10" s="65" t="s">
        <v>66</v>
      </c>
      <c r="O10" s="65" t="s">
        <v>73</v>
      </c>
      <c r="P10" s="67" t="s">
        <v>79</v>
      </c>
      <c r="Q10" s="67" t="s">
        <v>84</v>
      </c>
      <c r="R10" s="1"/>
      <c r="S10" s="1"/>
      <c r="T10" s="1"/>
      <c r="U10" s="1"/>
      <c r="V10" s="1"/>
      <c r="W10" s="1"/>
      <c r="Y10" s="59">
        <v>7</v>
      </c>
      <c r="Z10" s="59" t="e">
        <f>#REF!</f>
        <v>#REF!</v>
      </c>
      <c r="AA10" s="61" t="s">
        <v>179</v>
      </c>
      <c r="AB10" s="7" t="s">
        <v>174</v>
      </c>
      <c r="AC10" s="61" t="s">
        <v>169</v>
      </c>
      <c r="AD10" s="62" t="s">
        <v>168</v>
      </c>
      <c r="AE10" s="7" t="s">
        <v>181</v>
      </c>
      <c r="AF10" s="61" t="s">
        <v>192</v>
      </c>
      <c r="AG10" s="60"/>
      <c r="AH10" s="62" t="s">
        <v>174</v>
      </c>
      <c r="AI10" s="62" t="s">
        <v>175</v>
      </c>
      <c r="AJ10" s="61" t="s">
        <v>177</v>
      </c>
      <c r="AK10" s="61" t="s">
        <v>172</v>
      </c>
      <c r="AL10" s="61" t="s">
        <v>166</v>
      </c>
      <c r="AM10" s="7" t="s">
        <v>168</v>
      </c>
      <c r="AN10" s="7" t="s">
        <v>171</v>
      </c>
      <c r="AP10" s="71"/>
      <c r="AQ10" s="106" t="s">
        <v>207</v>
      </c>
      <c r="AR10" s="1"/>
      <c r="AS10" s="91" t="s">
        <v>175</v>
      </c>
      <c r="AT10" s="1"/>
      <c r="AU10" s="91" t="s">
        <v>168</v>
      </c>
      <c r="AV10" s="1"/>
      <c r="AW10" s="91" t="s">
        <v>174</v>
      </c>
      <c r="AX10" s="1"/>
      <c r="AY10" s="1"/>
      <c r="AZ10" s="106" t="s">
        <v>208</v>
      </c>
      <c r="BA10" s="1"/>
      <c r="BB10" s="70"/>
      <c r="BC10" s="71"/>
      <c r="BD10" s="91" t="s">
        <v>166</v>
      </c>
      <c r="BE10" s="98" t="s">
        <v>172</v>
      </c>
      <c r="BF10" s="111" t="s">
        <v>210</v>
      </c>
      <c r="BG10" s="91" t="s">
        <v>192</v>
      </c>
      <c r="BH10" s="110" t="s">
        <v>207</v>
      </c>
      <c r="BI10" s="101" t="s">
        <v>177</v>
      </c>
      <c r="BJ10" s="91" t="s">
        <v>179</v>
      </c>
      <c r="BK10" s="88" t="s">
        <v>209</v>
      </c>
      <c r="BL10" s="96" t="s">
        <v>169</v>
      </c>
      <c r="BM10" s="89" t="s">
        <v>207</v>
      </c>
      <c r="BN10" s="1"/>
      <c r="BO10" s="91" t="s">
        <v>171</v>
      </c>
      <c r="BP10" s="88" t="s">
        <v>211</v>
      </c>
      <c r="BQ10" s="1"/>
      <c r="BR10" s="91" t="s">
        <v>168</v>
      </c>
      <c r="BS10" s="1"/>
      <c r="BT10" s="91" t="s">
        <v>174</v>
      </c>
      <c r="BU10" s="1"/>
      <c r="BV10" s="1"/>
      <c r="BW10" s="91" t="s">
        <v>181</v>
      </c>
      <c r="BX10" s="1"/>
      <c r="BY10" s="70"/>
    </row>
    <row r="11" spans="2:77" x14ac:dyDescent="0.55000000000000004">
      <c r="B11" s="59">
        <v>8</v>
      </c>
      <c r="C11" s="59" t="str">
        <f>一部チーム名!C10</f>
        <v>Vida</v>
      </c>
      <c r="D11" s="67" t="s">
        <v>218</v>
      </c>
      <c r="E11" s="65" t="s">
        <v>240</v>
      </c>
      <c r="F11" s="67" t="s">
        <v>241</v>
      </c>
      <c r="G11" s="65" t="s">
        <v>242</v>
      </c>
      <c r="H11" s="66" t="s">
        <v>243</v>
      </c>
      <c r="I11" s="67" t="s">
        <v>244</v>
      </c>
      <c r="J11" s="66" t="s">
        <v>245</v>
      </c>
      <c r="K11" s="63"/>
      <c r="L11" s="65" t="s">
        <v>40</v>
      </c>
      <c r="M11" s="65" t="s">
        <v>50</v>
      </c>
      <c r="N11" s="67" t="s">
        <v>59</v>
      </c>
      <c r="O11" s="65" t="s">
        <v>67</v>
      </c>
      <c r="P11" s="66" t="s">
        <v>74</v>
      </c>
      <c r="Q11" s="66" t="s">
        <v>80</v>
      </c>
      <c r="R11" s="1"/>
      <c r="S11" s="1"/>
      <c r="T11" s="1"/>
      <c r="U11" s="1"/>
      <c r="V11" s="1"/>
      <c r="W11" s="1"/>
      <c r="Y11" s="59">
        <v>8</v>
      </c>
      <c r="Z11" s="59" t="e">
        <f>#REF!</f>
        <v>#REF!</v>
      </c>
      <c r="AA11" s="7" t="s">
        <v>175</v>
      </c>
      <c r="AB11" s="61" t="s">
        <v>170</v>
      </c>
      <c r="AC11" s="7" t="s">
        <v>161</v>
      </c>
      <c r="AD11" s="61" t="s">
        <v>162</v>
      </c>
      <c r="AE11" s="62" t="s">
        <v>183</v>
      </c>
      <c r="AF11" s="7" t="s">
        <v>178</v>
      </c>
      <c r="AG11" s="62" t="s">
        <v>174</v>
      </c>
      <c r="AH11" s="60"/>
      <c r="AI11" s="61" t="s">
        <v>189</v>
      </c>
      <c r="AJ11" s="61" t="s">
        <v>191</v>
      </c>
      <c r="AK11" s="7" t="s">
        <v>184</v>
      </c>
      <c r="AL11" s="61" t="s">
        <v>163</v>
      </c>
      <c r="AM11" s="62" t="s">
        <v>176</v>
      </c>
      <c r="AN11" s="62" t="s">
        <v>187</v>
      </c>
      <c r="AP11" s="92" t="s">
        <v>187</v>
      </c>
      <c r="AQ11" s="1"/>
      <c r="AR11" s="1"/>
      <c r="AS11" s="91" t="s">
        <v>176</v>
      </c>
      <c r="AT11" s="1"/>
      <c r="AU11" s="106" t="s">
        <v>208</v>
      </c>
      <c r="AV11" s="1"/>
      <c r="AW11" s="91" t="s">
        <v>174</v>
      </c>
      <c r="AX11" s="1"/>
      <c r="AY11" s="1"/>
      <c r="AZ11" s="1"/>
      <c r="BA11" s="91" t="s">
        <v>183</v>
      </c>
      <c r="BB11" s="70"/>
      <c r="BC11" s="89" t="s">
        <v>209</v>
      </c>
      <c r="BD11" s="91" t="s">
        <v>189</v>
      </c>
      <c r="BE11" s="110" t="s">
        <v>209</v>
      </c>
      <c r="BF11" s="101" t="s">
        <v>191</v>
      </c>
      <c r="BG11" s="91" t="s">
        <v>163</v>
      </c>
      <c r="BH11" s="110" t="s">
        <v>210</v>
      </c>
      <c r="BI11" s="101" t="s">
        <v>170</v>
      </c>
      <c r="BJ11" s="88" t="s">
        <v>208</v>
      </c>
      <c r="BK11" s="91" t="s">
        <v>162</v>
      </c>
      <c r="BL11" s="70"/>
      <c r="BM11" s="92" t="s">
        <v>161</v>
      </c>
      <c r="BN11" s="88" t="s">
        <v>211</v>
      </c>
      <c r="BO11" s="1"/>
      <c r="BP11" s="91" t="s">
        <v>175</v>
      </c>
      <c r="BQ11" s="88" t="s">
        <v>207</v>
      </c>
      <c r="BR11" s="1"/>
      <c r="BS11" s="1"/>
      <c r="BT11" s="1"/>
      <c r="BU11" s="1"/>
      <c r="BV11" s="91" t="s">
        <v>178</v>
      </c>
      <c r="BW11" s="1"/>
      <c r="BX11" s="1"/>
      <c r="BY11" s="96" t="s">
        <v>184</v>
      </c>
    </row>
    <row r="12" spans="2:77" x14ac:dyDescent="0.55000000000000004">
      <c r="B12" s="59">
        <v>9</v>
      </c>
      <c r="C12" s="59" t="str">
        <f>一部チーム名!C11</f>
        <v>ながぬまクラブ</v>
      </c>
      <c r="D12" s="67" t="s">
        <v>219</v>
      </c>
      <c r="E12" s="65" t="s">
        <v>246</v>
      </c>
      <c r="F12" s="66" t="s">
        <v>247</v>
      </c>
      <c r="G12" s="66" t="s">
        <v>248</v>
      </c>
      <c r="H12" s="67" t="s">
        <v>249</v>
      </c>
      <c r="I12" s="67" t="s">
        <v>250</v>
      </c>
      <c r="J12" s="66" t="s">
        <v>251</v>
      </c>
      <c r="K12" s="65" t="s">
        <v>252</v>
      </c>
      <c r="L12" s="63"/>
      <c r="M12" s="65" t="s">
        <v>41</v>
      </c>
      <c r="N12" s="66" t="s">
        <v>51</v>
      </c>
      <c r="O12" s="65" t="s">
        <v>60</v>
      </c>
      <c r="P12" s="65" t="s">
        <v>68</v>
      </c>
      <c r="Q12" s="67" t="s">
        <v>75</v>
      </c>
      <c r="R12" s="1"/>
      <c r="S12" s="1"/>
      <c r="T12" s="1"/>
      <c r="U12" s="1"/>
      <c r="V12" s="1"/>
      <c r="W12" s="1"/>
      <c r="Y12" s="59">
        <v>9</v>
      </c>
      <c r="Z12" s="59" t="e">
        <f>#REF!</f>
        <v>#REF!</v>
      </c>
      <c r="AA12" s="7" t="s">
        <v>167</v>
      </c>
      <c r="AB12" s="61" t="s">
        <v>205</v>
      </c>
      <c r="AC12" s="62" t="s">
        <v>182</v>
      </c>
      <c r="AD12" s="62" t="s">
        <v>169</v>
      </c>
      <c r="AE12" s="7" t="s">
        <v>164</v>
      </c>
      <c r="AF12" s="7" t="s">
        <v>179</v>
      </c>
      <c r="AG12" s="62" t="s">
        <v>175</v>
      </c>
      <c r="AH12" s="61" t="s">
        <v>189</v>
      </c>
      <c r="AI12" s="60"/>
      <c r="AJ12" s="61" t="s">
        <v>167</v>
      </c>
      <c r="AK12" s="62" t="s">
        <v>177</v>
      </c>
      <c r="AL12" s="61" t="s">
        <v>175</v>
      </c>
      <c r="AM12" s="61" t="s">
        <v>195</v>
      </c>
      <c r="AN12" s="7" t="s">
        <v>183</v>
      </c>
      <c r="AP12" s="71"/>
      <c r="AQ12" s="1"/>
      <c r="AR12" s="1"/>
      <c r="AS12" s="91" t="s">
        <v>175</v>
      </c>
      <c r="AT12" s="106" t="s">
        <v>207</v>
      </c>
      <c r="AU12" s="1"/>
      <c r="AV12" s="91" t="s">
        <v>177</v>
      </c>
      <c r="AW12" s="1"/>
      <c r="AX12" s="106" t="s">
        <v>208</v>
      </c>
      <c r="AY12" s="91" t="s">
        <v>169</v>
      </c>
      <c r="AZ12" s="1"/>
      <c r="BA12" s="91" t="s">
        <v>182</v>
      </c>
      <c r="BB12" s="70"/>
      <c r="BC12" s="89" t="s">
        <v>207</v>
      </c>
      <c r="BD12" s="91" t="s">
        <v>189</v>
      </c>
      <c r="BE12" s="110" t="s">
        <v>207</v>
      </c>
      <c r="BF12" s="101" t="s">
        <v>175</v>
      </c>
      <c r="BG12" s="88" t="s">
        <v>207</v>
      </c>
      <c r="BH12" s="98" t="s">
        <v>167</v>
      </c>
      <c r="BI12" s="12"/>
      <c r="BJ12" s="91" t="s">
        <v>195</v>
      </c>
      <c r="BK12" s="91" t="s">
        <v>205</v>
      </c>
      <c r="BL12" s="114" t="s">
        <v>209</v>
      </c>
      <c r="BM12" s="71"/>
      <c r="BN12" s="91" t="s">
        <v>164</v>
      </c>
      <c r="BO12" s="1"/>
      <c r="BP12" s="106" t="s">
        <v>207</v>
      </c>
      <c r="BQ12" s="1"/>
      <c r="BR12" s="91" t="s">
        <v>167</v>
      </c>
      <c r="BS12" s="1"/>
      <c r="BT12" s="91" t="s">
        <v>179</v>
      </c>
      <c r="BU12" s="1"/>
      <c r="BV12" s="1"/>
      <c r="BW12" s="1"/>
      <c r="BX12" s="91" t="s">
        <v>183</v>
      </c>
      <c r="BY12" s="70"/>
    </row>
    <row r="13" spans="2:77" x14ac:dyDescent="0.55000000000000004">
      <c r="B13" s="59">
        <v>10</v>
      </c>
      <c r="C13" s="59" t="str">
        <f>一部チーム名!C12</f>
        <v>元八東</v>
      </c>
      <c r="D13" s="66" t="s">
        <v>220</v>
      </c>
      <c r="E13" s="66" t="s">
        <v>253</v>
      </c>
      <c r="F13" s="67" t="s">
        <v>254</v>
      </c>
      <c r="G13" s="67" t="s">
        <v>255</v>
      </c>
      <c r="H13" s="66" t="s">
        <v>256</v>
      </c>
      <c r="I13" s="66" t="s">
        <v>257</v>
      </c>
      <c r="J13" s="65" t="s">
        <v>258</v>
      </c>
      <c r="K13" s="65" t="s">
        <v>259</v>
      </c>
      <c r="L13" s="65" t="s">
        <v>260</v>
      </c>
      <c r="M13" s="63"/>
      <c r="N13" s="65" t="s">
        <v>42</v>
      </c>
      <c r="O13" s="65" t="s">
        <v>52</v>
      </c>
      <c r="P13" s="66" t="s">
        <v>61</v>
      </c>
      <c r="Q13" s="67" t="s">
        <v>69</v>
      </c>
      <c r="R13" s="1"/>
      <c r="S13" s="1"/>
      <c r="T13" s="1"/>
      <c r="U13" s="1"/>
      <c r="V13" s="1"/>
      <c r="W13" s="1"/>
      <c r="Y13" s="59">
        <v>10</v>
      </c>
      <c r="Z13" s="59" t="e">
        <f>#REF!</f>
        <v>#REF!</v>
      </c>
      <c r="AA13" s="62" t="s">
        <v>161</v>
      </c>
      <c r="AB13" s="62" t="s">
        <v>185</v>
      </c>
      <c r="AC13" s="7" t="s">
        <v>163</v>
      </c>
      <c r="AD13" s="7" t="s">
        <v>187</v>
      </c>
      <c r="AE13" s="62" t="s">
        <v>170</v>
      </c>
      <c r="AF13" s="62" t="s">
        <v>172</v>
      </c>
      <c r="AG13" s="61" t="s">
        <v>177</v>
      </c>
      <c r="AH13" s="61" t="s">
        <v>191</v>
      </c>
      <c r="AI13" s="61" t="s">
        <v>167</v>
      </c>
      <c r="AJ13" s="60"/>
      <c r="AK13" s="61" t="s">
        <v>198</v>
      </c>
      <c r="AL13" s="61" t="s">
        <v>173</v>
      </c>
      <c r="AM13" s="62" t="s">
        <v>178</v>
      </c>
      <c r="AN13" s="7" t="s">
        <v>162</v>
      </c>
      <c r="AP13" s="92" t="s">
        <v>161</v>
      </c>
      <c r="AQ13" s="1"/>
      <c r="AR13" s="91" t="s">
        <v>172</v>
      </c>
      <c r="AS13" s="1"/>
      <c r="AT13" s="106" t="s">
        <v>208</v>
      </c>
      <c r="AU13" s="1"/>
      <c r="AV13" s="91" t="s">
        <v>170</v>
      </c>
      <c r="AW13" s="106" t="s">
        <v>208</v>
      </c>
      <c r="AX13" s="1"/>
      <c r="AY13" s="91" t="s">
        <v>178</v>
      </c>
      <c r="AZ13" s="1"/>
      <c r="BA13" s="1"/>
      <c r="BB13" s="96" t="s">
        <v>185</v>
      </c>
      <c r="BC13" s="89" t="s">
        <v>210</v>
      </c>
      <c r="BD13" s="91" t="s">
        <v>198</v>
      </c>
      <c r="BE13" s="110" t="s">
        <v>208</v>
      </c>
      <c r="BF13" s="101" t="s">
        <v>191</v>
      </c>
      <c r="BG13" s="1"/>
      <c r="BH13" s="98" t="s">
        <v>167</v>
      </c>
      <c r="BI13" s="101" t="s">
        <v>177</v>
      </c>
      <c r="BJ13" s="88" t="s">
        <v>207</v>
      </c>
      <c r="BK13" s="91" t="s">
        <v>173</v>
      </c>
      <c r="BL13" s="70"/>
      <c r="BM13" s="92" t="s">
        <v>187</v>
      </c>
      <c r="BN13" s="1"/>
      <c r="BO13" s="1"/>
      <c r="BP13" s="1"/>
      <c r="BQ13" s="91" t="s">
        <v>163</v>
      </c>
      <c r="BR13" s="1"/>
      <c r="BS13" s="88" t="s">
        <v>208</v>
      </c>
      <c r="BT13" s="1"/>
      <c r="BU13" s="91" t="s">
        <v>162</v>
      </c>
      <c r="BV13" s="1"/>
      <c r="BW13" s="1"/>
      <c r="BX13" s="1"/>
      <c r="BY13" s="70"/>
    </row>
    <row r="14" spans="2:77" x14ac:dyDescent="0.55000000000000004">
      <c r="B14" s="59">
        <v>11</v>
      </c>
      <c r="C14" s="59" t="str">
        <f>一部チーム名!C13</f>
        <v>九桜クラブ</v>
      </c>
      <c r="D14" s="66" t="s">
        <v>221</v>
      </c>
      <c r="E14" s="65" t="s">
        <v>261</v>
      </c>
      <c r="F14" s="67" t="s">
        <v>262</v>
      </c>
      <c r="G14" s="67" t="s">
        <v>263</v>
      </c>
      <c r="H14" s="66" t="s">
        <v>264</v>
      </c>
      <c r="I14" s="67" t="s">
        <v>265</v>
      </c>
      <c r="J14" s="65" t="s">
        <v>266</v>
      </c>
      <c r="K14" s="67" t="s">
        <v>267</v>
      </c>
      <c r="L14" s="66" t="s">
        <v>268</v>
      </c>
      <c r="M14" s="65" t="s">
        <v>269</v>
      </c>
      <c r="N14" s="63"/>
      <c r="O14" s="65" t="s">
        <v>43</v>
      </c>
      <c r="P14" s="65" t="s">
        <v>53</v>
      </c>
      <c r="Q14" s="65" t="s">
        <v>62</v>
      </c>
      <c r="R14" s="1"/>
      <c r="S14" s="1"/>
      <c r="T14" s="1"/>
      <c r="U14" s="1"/>
      <c r="V14" s="1"/>
      <c r="W14" s="1"/>
      <c r="Y14" s="59">
        <v>11</v>
      </c>
      <c r="Z14" s="59" t="e">
        <f>#REF!</f>
        <v>#REF!</v>
      </c>
      <c r="AA14" s="62" t="s">
        <v>162</v>
      </c>
      <c r="AB14" s="61" t="s">
        <v>165</v>
      </c>
      <c r="AC14" s="7" t="s">
        <v>177</v>
      </c>
      <c r="AD14" s="7" t="s">
        <v>165</v>
      </c>
      <c r="AE14" s="62" t="s">
        <v>171</v>
      </c>
      <c r="AF14" s="7" t="s">
        <v>166</v>
      </c>
      <c r="AG14" s="61" t="s">
        <v>172</v>
      </c>
      <c r="AH14" s="7" t="s">
        <v>184</v>
      </c>
      <c r="AI14" s="62" t="s">
        <v>177</v>
      </c>
      <c r="AJ14" s="61" t="s">
        <v>198</v>
      </c>
      <c r="AK14" s="60"/>
      <c r="AL14" s="61" t="s">
        <v>197</v>
      </c>
      <c r="AM14" s="61" t="s">
        <v>194</v>
      </c>
      <c r="AN14" s="61" t="s">
        <v>196</v>
      </c>
      <c r="AP14" s="71"/>
      <c r="AQ14" s="1"/>
      <c r="AR14" s="91" t="s">
        <v>171</v>
      </c>
      <c r="AS14" s="106" t="s">
        <v>207</v>
      </c>
      <c r="AT14" s="1"/>
      <c r="AU14" s="1"/>
      <c r="AV14" s="91" t="s">
        <v>177</v>
      </c>
      <c r="AW14" s="1"/>
      <c r="AX14" s="91" t="s">
        <v>162</v>
      </c>
      <c r="AY14" s="1"/>
      <c r="AZ14" s="1"/>
      <c r="BA14" s="106" t="s">
        <v>208</v>
      </c>
      <c r="BB14" s="70"/>
      <c r="BC14" s="71"/>
      <c r="BD14" s="91" t="s">
        <v>198</v>
      </c>
      <c r="BE14" s="98" t="s">
        <v>172</v>
      </c>
      <c r="BF14" s="111" t="s">
        <v>208</v>
      </c>
      <c r="BG14" s="91" t="s">
        <v>165</v>
      </c>
      <c r="BH14" s="110" t="s">
        <v>209</v>
      </c>
      <c r="BI14" s="101" t="s">
        <v>194</v>
      </c>
      <c r="BJ14" s="1"/>
      <c r="BK14" s="91" t="s">
        <v>196</v>
      </c>
      <c r="BL14" s="96" t="s">
        <v>197</v>
      </c>
      <c r="BM14" s="71"/>
      <c r="BN14" s="91" t="s">
        <v>166</v>
      </c>
      <c r="BO14" s="1"/>
      <c r="BP14" s="1"/>
      <c r="BQ14" s="91" t="s">
        <v>165</v>
      </c>
      <c r="BR14" s="1"/>
      <c r="BS14" s="91" t="s">
        <v>177</v>
      </c>
      <c r="BT14" s="1"/>
      <c r="BU14" s="88" t="s">
        <v>207</v>
      </c>
      <c r="BV14" s="1"/>
      <c r="BW14" s="88" t="s">
        <v>208</v>
      </c>
      <c r="BX14" s="1"/>
      <c r="BY14" s="96" t="s">
        <v>184</v>
      </c>
    </row>
    <row r="15" spans="2:77" x14ac:dyDescent="0.55000000000000004">
      <c r="B15" s="59">
        <v>12</v>
      </c>
      <c r="C15" s="59" t="str">
        <f>一部チーム名!C14</f>
        <v>すずきクラブ</v>
      </c>
      <c r="D15" s="66" t="s">
        <v>222</v>
      </c>
      <c r="E15" s="66" t="s">
        <v>270</v>
      </c>
      <c r="F15" s="66" t="s">
        <v>271</v>
      </c>
      <c r="G15" s="67" t="s">
        <v>272</v>
      </c>
      <c r="H15" s="67" t="s">
        <v>273</v>
      </c>
      <c r="I15" s="66" t="s">
        <v>274</v>
      </c>
      <c r="J15" s="65" t="s">
        <v>275</v>
      </c>
      <c r="K15" s="65" t="s">
        <v>276</v>
      </c>
      <c r="L15" s="65" t="s">
        <v>277</v>
      </c>
      <c r="M15" s="65" t="s">
        <v>278</v>
      </c>
      <c r="N15" s="65" t="s">
        <v>279</v>
      </c>
      <c r="O15" s="63"/>
      <c r="P15" s="67" t="s">
        <v>44</v>
      </c>
      <c r="Q15" s="65" t="s">
        <v>54</v>
      </c>
      <c r="R15" s="1"/>
      <c r="S15" s="1"/>
      <c r="T15" s="1"/>
      <c r="U15" s="1"/>
      <c r="V15" s="1"/>
      <c r="W15" s="1"/>
      <c r="Y15" s="59">
        <v>12</v>
      </c>
      <c r="Z15" s="59" t="e">
        <f>#REF!</f>
        <v>#REF!</v>
      </c>
      <c r="AA15" s="62" t="s">
        <v>163</v>
      </c>
      <c r="AB15" s="62" t="s">
        <v>181</v>
      </c>
      <c r="AC15" s="62" t="s">
        <v>166</v>
      </c>
      <c r="AD15" s="7" t="s">
        <v>169</v>
      </c>
      <c r="AE15" s="7" t="s">
        <v>170</v>
      </c>
      <c r="AF15" s="62" t="s">
        <v>173</v>
      </c>
      <c r="AG15" s="61" t="s">
        <v>166</v>
      </c>
      <c r="AH15" s="61" t="s">
        <v>163</v>
      </c>
      <c r="AI15" s="61" t="s">
        <v>175</v>
      </c>
      <c r="AJ15" s="61" t="s">
        <v>173</v>
      </c>
      <c r="AK15" s="61" t="s">
        <v>197</v>
      </c>
      <c r="AL15" s="60"/>
      <c r="AM15" s="7" t="s">
        <v>172</v>
      </c>
      <c r="AN15" s="61" t="s">
        <v>203</v>
      </c>
      <c r="AP15" s="71"/>
      <c r="AQ15" s="91" t="s">
        <v>166</v>
      </c>
      <c r="AR15" s="1"/>
      <c r="AS15" s="1"/>
      <c r="AT15" s="91" t="s">
        <v>163</v>
      </c>
      <c r="AU15" s="1"/>
      <c r="AV15" s="106" t="s">
        <v>207</v>
      </c>
      <c r="AW15" s="1"/>
      <c r="AX15" s="91" t="s">
        <v>173</v>
      </c>
      <c r="AY15" s="1"/>
      <c r="AZ15" s="91" t="s">
        <v>181</v>
      </c>
      <c r="BA15" s="1"/>
      <c r="BB15" s="109" t="s">
        <v>207</v>
      </c>
      <c r="BC15" s="89" t="s">
        <v>208</v>
      </c>
      <c r="BD15" s="91" t="s">
        <v>166</v>
      </c>
      <c r="BE15" s="110" t="s">
        <v>210</v>
      </c>
      <c r="BF15" s="101" t="s">
        <v>175</v>
      </c>
      <c r="BG15" s="91" t="s">
        <v>163</v>
      </c>
      <c r="BH15" s="87"/>
      <c r="BI15" s="101" t="s">
        <v>203</v>
      </c>
      <c r="BJ15" s="1"/>
      <c r="BK15" s="91" t="s">
        <v>173</v>
      </c>
      <c r="BL15" s="96" t="s">
        <v>197</v>
      </c>
      <c r="BM15" s="71"/>
      <c r="BN15" s="1"/>
      <c r="BO15" s="91" t="s">
        <v>172</v>
      </c>
      <c r="BP15" s="1"/>
      <c r="BQ15" s="88" t="s">
        <v>208</v>
      </c>
      <c r="BR15" s="1"/>
      <c r="BS15" s="91" t="s">
        <v>170</v>
      </c>
      <c r="BT15" s="1"/>
      <c r="BU15" s="1"/>
      <c r="BV15" s="91" t="s">
        <v>169</v>
      </c>
      <c r="BW15" s="1"/>
      <c r="BX15" s="1"/>
      <c r="BY15" s="114" t="s">
        <v>207</v>
      </c>
    </row>
    <row r="16" spans="2:77" x14ac:dyDescent="0.55000000000000004">
      <c r="B16" s="59">
        <v>13</v>
      </c>
      <c r="C16" s="59" t="str">
        <f>一部チーム名!C15</f>
        <v>RABBIT</v>
      </c>
      <c r="D16" s="67" t="s">
        <v>223</v>
      </c>
      <c r="E16" s="67" t="s">
        <v>280</v>
      </c>
      <c r="F16" s="65" t="s">
        <v>281</v>
      </c>
      <c r="G16" s="65" t="s">
        <v>282</v>
      </c>
      <c r="H16" s="65" t="s">
        <v>283</v>
      </c>
      <c r="I16" s="65" t="s">
        <v>284</v>
      </c>
      <c r="J16" s="67" t="s">
        <v>285</v>
      </c>
      <c r="K16" s="66" t="s">
        <v>286</v>
      </c>
      <c r="L16" s="65" t="s">
        <v>287</v>
      </c>
      <c r="M16" s="66" t="s">
        <v>288</v>
      </c>
      <c r="N16" s="65" t="s">
        <v>289</v>
      </c>
      <c r="O16" s="67" t="s">
        <v>290</v>
      </c>
      <c r="P16" s="63"/>
      <c r="Q16" s="66" t="s">
        <v>45</v>
      </c>
      <c r="R16" s="1"/>
      <c r="S16" s="1"/>
      <c r="T16" s="1"/>
      <c r="U16" s="1"/>
      <c r="V16" s="1"/>
      <c r="W16" s="1"/>
      <c r="Y16" s="59">
        <v>13</v>
      </c>
      <c r="Z16" s="59" t="e">
        <f>#REF!</f>
        <v>#REF!</v>
      </c>
      <c r="AA16" s="7" t="s">
        <v>173</v>
      </c>
      <c r="AB16" s="7" t="s">
        <v>180</v>
      </c>
      <c r="AC16" s="61" t="s">
        <v>190</v>
      </c>
      <c r="AD16" s="61" t="s">
        <v>186</v>
      </c>
      <c r="AE16" s="61" t="s">
        <v>201</v>
      </c>
      <c r="AF16" s="61" t="s">
        <v>206</v>
      </c>
      <c r="AG16" s="7" t="s">
        <v>168</v>
      </c>
      <c r="AH16" s="62" t="s">
        <v>176</v>
      </c>
      <c r="AI16" s="61" t="s">
        <v>195</v>
      </c>
      <c r="AJ16" s="62" t="s">
        <v>178</v>
      </c>
      <c r="AK16" s="61" t="s">
        <v>194</v>
      </c>
      <c r="AL16" s="7" t="s">
        <v>172</v>
      </c>
      <c r="AM16" s="60"/>
      <c r="AN16" s="62" t="s">
        <v>179</v>
      </c>
      <c r="AP16" s="71"/>
      <c r="AQ16" s="106" t="s">
        <v>208</v>
      </c>
      <c r="AR16" s="1"/>
      <c r="AS16" s="91" t="s">
        <v>176</v>
      </c>
      <c r="AT16" s="1"/>
      <c r="AU16" s="106" t="s">
        <v>207</v>
      </c>
      <c r="AV16" s="1"/>
      <c r="AW16" s="91" t="s">
        <v>179</v>
      </c>
      <c r="AX16" s="1"/>
      <c r="AY16" s="91" t="s">
        <v>178</v>
      </c>
      <c r="AZ16" s="1"/>
      <c r="BA16" s="1"/>
      <c r="BB16" s="70"/>
      <c r="BC16" s="92" t="s">
        <v>186</v>
      </c>
      <c r="BD16" s="88" t="s">
        <v>209</v>
      </c>
      <c r="BE16" s="98" t="s">
        <v>190</v>
      </c>
      <c r="BF16" s="12"/>
      <c r="BG16" s="91" t="s">
        <v>201</v>
      </c>
      <c r="BH16" s="87"/>
      <c r="BI16" s="101" t="s">
        <v>194</v>
      </c>
      <c r="BJ16" s="91" t="s">
        <v>195</v>
      </c>
      <c r="BK16" s="88" t="s">
        <v>210</v>
      </c>
      <c r="BL16" s="96" t="s">
        <v>206</v>
      </c>
      <c r="BM16" s="89" t="s">
        <v>211</v>
      </c>
      <c r="BN16" s="1"/>
      <c r="BO16" s="91" t="s">
        <v>172</v>
      </c>
      <c r="BP16" s="1"/>
      <c r="BQ16" s="1"/>
      <c r="BR16" s="91" t="s">
        <v>168</v>
      </c>
      <c r="BS16" s="1"/>
      <c r="BT16" s="88" t="s">
        <v>207</v>
      </c>
      <c r="BU16" s="91" t="s">
        <v>173</v>
      </c>
      <c r="BV16" s="1"/>
      <c r="BW16" s="91" t="s">
        <v>180</v>
      </c>
      <c r="BX16" s="1"/>
      <c r="BY16" s="70"/>
    </row>
    <row r="17" spans="2:77" ht="18.5" thickBot="1" x14ac:dyDescent="0.6">
      <c r="B17" s="59">
        <v>14</v>
      </c>
      <c r="C17" s="59" t="str">
        <f>一部チーム名!C16</f>
        <v>別所クラブ</v>
      </c>
      <c r="D17" s="65" t="s">
        <v>224</v>
      </c>
      <c r="E17" s="65" t="s">
        <v>291</v>
      </c>
      <c r="F17" s="66" t="s">
        <v>292</v>
      </c>
      <c r="G17" s="66" t="s">
        <v>293</v>
      </c>
      <c r="H17" s="65" t="s">
        <v>294</v>
      </c>
      <c r="I17" s="65" t="s">
        <v>295</v>
      </c>
      <c r="J17" s="67" t="s">
        <v>296</v>
      </c>
      <c r="K17" s="66" t="s">
        <v>297</v>
      </c>
      <c r="L17" s="67" t="s">
        <v>298</v>
      </c>
      <c r="M17" s="67" t="s">
        <v>299</v>
      </c>
      <c r="N17" s="65" t="s">
        <v>300</v>
      </c>
      <c r="O17" s="65" t="s">
        <v>301</v>
      </c>
      <c r="P17" s="66" t="s">
        <v>302</v>
      </c>
      <c r="Q17" s="63"/>
      <c r="R17" s="1"/>
      <c r="S17" s="1"/>
      <c r="T17" s="1"/>
      <c r="U17" s="1"/>
      <c r="V17" s="1"/>
      <c r="W17" s="1"/>
      <c r="Y17" s="59">
        <v>14</v>
      </c>
      <c r="Z17" s="59" t="e">
        <f>#REF!</f>
        <v>#REF!</v>
      </c>
      <c r="AA17" s="61" t="s">
        <v>161</v>
      </c>
      <c r="AB17" s="61" t="s">
        <v>199</v>
      </c>
      <c r="AC17" s="62" t="s">
        <v>167</v>
      </c>
      <c r="AD17" s="62" t="s">
        <v>184</v>
      </c>
      <c r="AE17" s="61" t="s">
        <v>200</v>
      </c>
      <c r="AF17" s="61" t="s">
        <v>202</v>
      </c>
      <c r="AG17" s="7" t="s">
        <v>171</v>
      </c>
      <c r="AH17" s="62" t="s">
        <v>187</v>
      </c>
      <c r="AI17" s="7" t="s">
        <v>183</v>
      </c>
      <c r="AJ17" s="7" t="s">
        <v>162</v>
      </c>
      <c r="AK17" s="61" t="s">
        <v>196</v>
      </c>
      <c r="AL17" s="61" t="s">
        <v>203</v>
      </c>
      <c r="AM17" s="62" t="s">
        <v>179</v>
      </c>
      <c r="AN17" s="60"/>
      <c r="AP17" s="93" t="s">
        <v>187</v>
      </c>
      <c r="AQ17" s="73"/>
      <c r="AR17" s="107" t="s">
        <v>208</v>
      </c>
      <c r="AS17" s="73"/>
      <c r="AT17" s="73"/>
      <c r="AU17" s="95" t="s">
        <v>167</v>
      </c>
      <c r="AV17" s="73"/>
      <c r="AW17" s="95" t="s">
        <v>179</v>
      </c>
      <c r="AX17" s="73"/>
      <c r="AY17" s="73"/>
      <c r="AZ17" s="107" t="s">
        <v>207</v>
      </c>
      <c r="BA17" s="73"/>
      <c r="BB17" s="97" t="s">
        <v>184</v>
      </c>
      <c r="BC17" s="93" t="s">
        <v>161</v>
      </c>
      <c r="BD17" s="73"/>
      <c r="BE17" s="99" t="s">
        <v>200</v>
      </c>
      <c r="BF17" s="102" t="s">
        <v>199</v>
      </c>
      <c r="BG17" s="73"/>
      <c r="BH17" s="99" t="s">
        <v>202</v>
      </c>
      <c r="BI17" s="102" t="s">
        <v>203</v>
      </c>
      <c r="BJ17" s="116" t="s">
        <v>209</v>
      </c>
      <c r="BK17" s="95" t="s">
        <v>196</v>
      </c>
      <c r="BL17" s="115" t="s">
        <v>208</v>
      </c>
      <c r="BM17" s="80"/>
      <c r="BN17" s="116" t="s">
        <v>207</v>
      </c>
      <c r="BO17" s="95" t="s">
        <v>171</v>
      </c>
      <c r="BP17" s="73"/>
      <c r="BQ17" s="73"/>
      <c r="BR17" s="73"/>
      <c r="BS17" s="73"/>
      <c r="BT17" s="73"/>
      <c r="BU17" s="95" t="s">
        <v>162</v>
      </c>
      <c r="BV17" s="116" t="s">
        <v>211</v>
      </c>
      <c r="BW17" s="73"/>
      <c r="BX17" s="95" t="s">
        <v>183</v>
      </c>
      <c r="BY17" s="81"/>
    </row>
  </sheetData>
  <phoneticPr fontId="1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DDDE0-48B3-4EEA-9B1F-5F1233C723CD}">
  <dimension ref="B3:C16"/>
  <sheetViews>
    <sheetView workbookViewId="0">
      <selection activeCell="C2" sqref="C2"/>
    </sheetView>
  </sheetViews>
  <sheetFormatPr defaultRowHeight="18" x14ac:dyDescent="0.55000000000000004"/>
  <cols>
    <col min="3" max="3" width="14.9140625" customWidth="1"/>
  </cols>
  <sheetData>
    <row r="3" spans="2:3" x14ac:dyDescent="0.55000000000000004">
      <c r="B3">
        <v>1</v>
      </c>
      <c r="C3" t="s">
        <v>369</v>
      </c>
    </row>
    <row r="4" spans="2:3" x14ac:dyDescent="0.55000000000000004">
      <c r="B4">
        <v>2</v>
      </c>
      <c r="C4" t="s">
        <v>370</v>
      </c>
    </row>
    <row r="5" spans="2:3" x14ac:dyDescent="0.55000000000000004">
      <c r="B5">
        <v>3</v>
      </c>
      <c r="C5" t="s">
        <v>371</v>
      </c>
    </row>
    <row r="6" spans="2:3" x14ac:dyDescent="0.55000000000000004">
      <c r="B6">
        <v>4</v>
      </c>
      <c r="C6" t="s">
        <v>372</v>
      </c>
    </row>
    <row r="7" spans="2:3" x14ac:dyDescent="0.55000000000000004">
      <c r="B7">
        <v>5</v>
      </c>
      <c r="C7" t="s">
        <v>373</v>
      </c>
    </row>
    <row r="8" spans="2:3" x14ac:dyDescent="0.55000000000000004">
      <c r="B8">
        <v>6</v>
      </c>
      <c r="C8" t="s">
        <v>374</v>
      </c>
    </row>
    <row r="9" spans="2:3" x14ac:dyDescent="0.55000000000000004">
      <c r="B9">
        <v>7</v>
      </c>
      <c r="C9" t="s">
        <v>375</v>
      </c>
    </row>
    <row r="10" spans="2:3" x14ac:dyDescent="0.55000000000000004">
      <c r="B10">
        <v>8</v>
      </c>
      <c r="C10" t="s">
        <v>376</v>
      </c>
    </row>
    <row r="11" spans="2:3" x14ac:dyDescent="0.55000000000000004">
      <c r="B11">
        <v>9</v>
      </c>
      <c r="C11" t="s">
        <v>377</v>
      </c>
    </row>
    <row r="12" spans="2:3" x14ac:dyDescent="0.55000000000000004">
      <c r="B12">
        <v>10</v>
      </c>
      <c r="C12" t="s">
        <v>378</v>
      </c>
    </row>
    <row r="13" spans="2:3" x14ac:dyDescent="0.55000000000000004">
      <c r="B13">
        <v>11</v>
      </c>
      <c r="C13" t="s">
        <v>379</v>
      </c>
    </row>
    <row r="14" spans="2:3" x14ac:dyDescent="0.55000000000000004">
      <c r="B14">
        <v>12</v>
      </c>
      <c r="C14" t="s">
        <v>380</v>
      </c>
    </row>
    <row r="15" spans="2:3" x14ac:dyDescent="0.55000000000000004">
      <c r="B15">
        <v>13</v>
      </c>
      <c r="C15" t="s">
        <v>381</v>
      </c>
    </row>
    <row r="16" spans="2:3" x14ac:dyDescent="0.55000000000000004">
      <c r="B16">
        <v>14</v>
      </c>
      <c r="C16" t="s">
        <v>382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60BFF-B206-4202-9063-1A8D0B43E0AF}">
  <sheetPr codeName="Sheet2">
    <pageSetUpPr fitToPage="1"/>
  </sheetPr>
  <dimension ref="B1:AG52"/>
  <sheetViews>
    <sheetView zoomScale="112" zoomScaleNormal="112" workbookViewId="0">
      <selection activeCell="B1" sqref="B1"/>
    </sheetView>
  </sheetViews>
  <sheetFormatPr defaultColWidth="9" defaultRowHeight="18" x14ac:dyDescent="0.55000000000000004"/>
  <cols>
    <col min="1" max="1" width="2.1640625" style="29" customWidth="1"/>
    <col min="2" max="2" width="3" style="29" customWidth="1"/>
    <col min="3" max="4" width="2.58203125" style="29" customWidth="1"/>
    <col min="5" max="5" width="2.5" style="29" customWidth="1"/>
    <col min="6" max="28" width="2.58203125" style="29" customWidth="1"/>
    <col min="29" max="29" width="2.5" style="29" customWidth="1"/>
    <col min="30" max="32" width="2.58203125" style="29" customWidth="1"/>
    <col min="33" max="33" width="2.6640625" style="29" customWidth="1"/>
    <col min="34" max="16384" width="9" style="29"/>
  </cols>
  <sheetData>
    <row r="1" spans="2:33" ht="28" customHeight="1" x14ac:dyDescent="0.55000000000000004">
      <c r="D1" s="245" t="s">
        <v>108</v>
      </c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6"/>
      <c r="AA1" s="246"/>
    </row>
    <row r="2" spans="2:33" ht="28" customHeight="1" x14ac:dyDescent="0.55000000000000004"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2:33" ht="16.5" customHeight="1" x14ac:dyDescent="0.55000000000000004">
      <c r="D3" s="42"/>
      <c r="E3" s="42"/>
      <c r="F3" s="254" t="s">
        <v>394</v>
      </c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42"/>
      <c r="U3" s="42"/>
      <c r="V3" s="198" t="s">
        <v>395</v>
      </c>
      <c r="W3" s="42"/>
      <c r="X3" s="42"/>
      <c r="Y3" s="42"/>
    </row>
    <row r="4" spans="2:33" ht="16.5" customHeight="1" x14ac:dyDescent="0.55000000000000004">
      <c r="D4" s="38"/>
      <c r="E4" s="38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38"/>
      <c r="U4" s="38"/>
      <c r="V4" s="198" t="s">
        <v>403</v>
      </c>
      <c r="W4" s="38"/>
      <c r="X4" s="38"/>
      <c r="Y4" s="38"/>
    </row>
    <row r="5" spans="2:33" ht="28" customHeight="1" x14ac:dyDescent="0.55000000000000004">
      <c r="B5" s="32"/>
      <c r="C5" s="236" t="s">
        <v>109</v>
      </c>
      <c r="D5" s="237"/>
      <c r="E5" s="237"/>
      <c r="F5" s="237"/>
      <c r="G5" s="237"/>
      <c r="H5" s="237"/>
      <c r="I5" s="237"/>
      <c r="J5" s="237"/>
      <c r="K5" s="238"/>
      <c r="L5" s="31"/>
      <c r="M5" s="31"/>
      <c r="N5" s="31" t="s">
        <v>110</v>
      </c>
    </row>
    <row r="6" spans="2:33" ht="15" customHeight="1" x14ac:dyDescent="0.55000000000000004">
      <c r="B6" s="45">
        <v>1</v>
      </c>
      <c r="C6" s="248" t="s">
        <v>362</v>
      </c>
      <c r="D6" s="249"/>
      <c r="E6" s="249"/>
      <c r="F6" s="249"/>
      <c r="G6" s="249"/>
      <c r="H6" s="249"/>
      <c r="I6" s="249"/>
      <c r="J6" s="249"/>
      <c r="K6" s="250"/>
      <c r="L6" s="42"/>
      <c r="M6" s="42"/>
      <c r="N6" s="39"/>
      <c r="T6" s="44"/>
      <c r="AA6" s="215">
        <v>1</v>
      </c>
      <c r="AB6" s="215"/>
      <c r="AC6" s="44"/>
    </row>
    <row r="7" spans="2:33" ht="15" customHeight="1" x14ac:dyDescent="0.55000000000000004">
      <c r="B7" s="43">
        <v>2</v>
      </c>
      <c r="C7" s="251" t="s">
        <v>363</v>
      </c>
      <c r="D7" s="252"/>
      <c r="E7" s="252"/>
      <c r="F7" s="252"/>
      <c r="G7" s="252"/>
      <c r="H7" s="252"/>
      <c r="I7" s="252"/>
      <c r="J7" s="252"/>
      <c r="K7" s="253"/>
      <c r="L7" s="42"/>
      <c r="M7" s="42"/>
      <c r="N7" s="37"/>
      <c r="AA7" s="215"/>
      <c r="AB7" s="215"/>
    </row>
    <row r="8" spans="2:33" ht="15" customHeight="1" x14ac:dyDescent="0.55000000000000004">
      <c r="B8" s="43" t="s">
        <v>312</v>
      </c>
      <c r="C8" s="251" t="s">
        <v>365</v>
      </c>
      <c r="D8" s="252"/>
      <c r="E8" s="252"/>
      <c r="F8" s="252"/>
      <c r="G8" s="252"/>
      <c r="H8" s="252"/>
      <c r="I8" s="252"/>
      <c r="J8" s="252"/>
      <c r="K8" s="253"/>
      <c r="L8" s="42"/>
      <c r="M8" s="42"/>
      <c r="N8" s="37"/>
    </row>
    <row r="9" spans="2:33" ht="8.5" customHeight="1" x14ac:dyDescent="0.55000000000000004">
      <c r="B9" s="41"/>
      <c r="C9" s="247"/>
      <c r="D9" s="247"/>
      <c r="E9" s="247"/>
      <c r="F9" s="247"/>
      <c r="G9" s="247"/>
      <c r="H9" s="38"/>
      <c r="I9" s="40"/>
      <c r="J9" s="39"/>
      <c r="K9" s="38"/>
      <c r="L9" s="38"/>
      <c r="M9" s="38"/>
      <c r="N9" s="38"/>
      <c r="O9" s="38"/>
      <c r="P9" s="38"/>
      <c r="Q9" s="38"/>
      <c r="X9" s="38"/>
      <c r="Y9" s="38"/>
    </row>
    <row r="10" spans="2:33" ht="15" customHeight="1" x14ac:dyDescent="0.6">
      <c r="B10" s="36"/>
      <c r="C10" s="216" t="s">
        <v>111</v>
      </c>
      <c r="D10" s="217"/>
      <c r="E10" s="217"/>
      <c r="F10" s="217"/>
      <c r="G10" s="217"/>
      <c r="H10" s="217"/>
      <c r="I10" s="217"/>
      <c r="J10" s="216" t="s">
        <v>112</v>
      </c>
      <c r="K10" s="217"/>
      <c r="L10" s="217"/>
      <c r="M10" s="217"/>
      <c r="N10" s="218"/>
      <c r="O10" s="216" t="s">
        <v>111</v>
      </c>
      <c r="P10" s="217"/>
      <c r="Q10" s="217"/>
      <c r="R10" s="217"/>
      <c r="S10" s="217"/>
      <c r="T10" s="217"/>
      <c r="U10" s="217"/>
      <c r="V10" s="35"/>
      <c r="W10" s="34"/>
      <c r="X10" s="34"/>
      <c r="Y10" s="31"/>
      <c r="Z10" s="31"/>
      <c r="AA10" s="31"/>
      <c r="AB10" s="34"/>
      <c r="AC10" s="34"/>
      <c r="AD10" s="34"/>
      <c r="AE10" s="34"/>
      <c r="AF10" s="34"/>
    </row>
    <row r="11" spans="2:33" ht="15" customHeight="1" x14ac:dyDescent="0.55000000000000004">
      <c r="B11" s="212">
        <v>1</v>
      </c>
      <c r="C11" s="203" t="str">
        <f>C6</f>
        <v>ビグリーズ</v>
      </c>
      <c r="D11" s="204"/>
      <c r="E11" s="204"/>
      <c r="F11" s="204"/>
      <c r="G11" s="204"/>
      <c r="H11" s="204"/>
      <c r="I11" s="205"/>
      <c r="J11" s="203" t="str">
        <f>C8</f>
        <v>トーヨーラックス</v>
      </c>
      <c r="K11" s="222"/>
      <c r="L11" s="222"/>
      <c r="M11" s="222"/>
      <c r="N11" s="223"/>
      <c r="O11" s="203" t="str">
        <f>C7</f>
        <v>Lietz</v>
      </c>
      <c r="P11" s="204"/>
      <c r="Q11" s="204"/>
      <c r="R11" s="204"/>
      <c r="S11" s="204"/>
      <c r="T11" s="204"/>
      <c r="U11" s="205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2:33" ht="15" customHeight="1" x14ac:dyDescent="0.55000000000000004">
      <c r="B12" s="213"/>
      <c r="C12" s="206"/>
      <c r="D12" s="207"/>
      <c r="E12" s="207"/>
      <c r="F12" s="207"/>
      <c r="G12" s="207"/>
      <c r="H12" s="207"/>
      <c r="I12" s="208"/>
      <c r="J12" s="224"/>
      <c r="K12" s="225"/>
      <c r="L12" s="225"/>
      <c r="M12" s="225"/>
      <c r="N12" s="226"/>
      <c r="O12" s="206"/>
      <c r="P12" s="207"/>
      <c r="Q12" s="207"/>
      <c r="R12" s="207"/>
      <c r="S12" s="207"/>
      <c r="T12" s="207"/>
      <c r="U12" s="208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2:33" ht="15" customHeight="1" x14ac:dyDescent="0.55000000000000004">
      <c r="B13" s="214"/>
      <c r="C13" s="209">
        <v>1</v>
      </c>
      <c r="D13" s="210"/>
      <c r="E13" s="210"/>
      <c r="F13" s="210"/>
      <c r="G13" s="210"/>
      <c r="H13" s="210"/>
      <c r="I13" s="211"/>
      <c r="J13" s="209">
        <v>3</v>
      </c>
      <c r="K13" s="210"/>
      <c r="L13" s="210"/>
      <c r="M13" s="210"/>
      <c r="N13" s="211"/>
      <c r="O13" s="209">
        <v>2</v>
      </c>
      <c r="P13" s="210"/>
      <c r="Q13" s="210"/>
      <c r="R13" s="210"/>
      <c r="S13" s="210"/>
      <c r="T13" s="210"/>
      <c r="U13" s="21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</row>
    <row r="14" spans="2:33" ht="15" customHeight="1" x14ac:dyDescent="0.55000000000000004">
      <c r="B14" s="212">
        <v>2</v>
      </c>
      <c r="C14" s="203" t="s">
        <v>361</v>
      </c>
      <c r="D14" s="204"/>
      <c r="E14" s="204"/>
      <c r="F14" s="204"/>
      <c r="G14" s="204"/>
      <c r="H14" s="204"/>
      <c r="I14" s="205"/>
      <c r="J14" s="203" t="str">
        <f>C7</f>
        <v>Lietz</v>
      </c>
      <c r="K14" s="222"/>
      <c r="L14" s="222"/>
      <c r="M14" s="222"/>
      <c r="N14" s="223"/>
      <c r="O14" s="203" t="str">
        <f>C8</f>
        <v>トーヨーラックス</v>
      </c>
      <c r="P14" s="204"/>
      <c r="Q14" s="204"/>
      <c r="R14" s="204"/>
      <c r="S14" s="204"/>
      <c r="T14" s="204"/>
      <c r="U14" s="205"/>
      <c r="V14" s="31"/>
      <c r="W14" s="202">
        <v>2</v>
      </c>
      <c r="X14" s="202"/>
      <c r="Y14" s="31"/>
      <c r="Z14" s="31"/>
      <c r="AA14" s="31"/>
      <c r="AB14" s="31"/>
      <c r="AC14" s="31"/>
      <c r="AD14" s="31"/>
      <c r="AE14" s="31"/>
      <c r="AF14" s="202">
        <v>3</v>
      </c>
      <c r="AG14" s="202"/>
    </row>
    <row r="15" spans="2:33" ht="15" customHeight="1" x14ac:dyDescent="0.55000000000000004">
      <c r="B15" s="213"/>
      <c r="C15" s="206"/>
      <c r="D15" s="207"/>
      <c r="E15" s="207"/>
      <c r="F15" s="207"/>
      <c r="G15" s="207"/>
      <c r="H15" s="207"/>
      <c r="I15" s="208"/>
      <c r="J15" s="224"/>
      <c r="K15" s="225"/>
      <c r="L15" s="225"/>
      <c r="M15" s="225"/>
      <c r="N15" s="226"/>
      <c r="O15" s="206"/>
      <c r="P15" s="207"/>
      <c r="Q15" s="207"/>
      <c r="R15" s="207"/>
      <c r="S15" s="207"/>
      <c r="T15" s="207"/>
      <c r="U15" s="208"/>
      <c r="V15" s="31"/>
      <c r="W15" s="202"/>
      <c r="X15" s="202"/>
      <c r="Y15" s="31"/>
      <c r="Z15" s="31"/>
      <c r="AA15" s="31"/>
      <c r="AB15" s="31"/>
      <c r="AC15" s="31"/>
      <c r="AD15" s="31"/>
      <c r="AE15" s="31"/>
      <c r="AF15" s="202"/>
      <c r="AG15" s="202"/>
    </row>
    <row r="16" spans="2:33" ht="15" customHeight="1" x14ac:dyDescent="0.55000000000000004">
      <c r="B16" s="214"/>
      <c r="C16" s="209">
        <v>1</v>
      </c>
      <c r="D16" s="210"/>
      <c r="E16" s="210"/>
      <c r="F16" s="210"/>
      <c r="G16" s="210"/>
      <c r="H16" s="210"/>
      <c r="I16" s="211"/>
      <c r="J16" s="209">
        <v>2</v>
      </c>
      <c r="K16" s="210"/>
      <c r="L16" s="210"/>
      <c r="M16" s="210"/>
      <c r="N16" s="211"/>
      <c r="O16" s="209">
        <v>3</v>
      </c>
      <c r="P16" s="210"/>
      <c r="Q16" s="210"/>
      <c r="R16" s="210"/>
      <c r="S16" s="210"/>
      <c r="T16" s="210"/>
      <c r="U16" s="21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2:32" ht="15" customHeight="1" x14ac:dyDescent="0.55000000000000004">
      <c r="B17" s="212">
        <v>3</v>
      </c>
      <c r="C17" s="203" t="str">
        <f>C7</f>
        <v>Lietz</v>
      </c>
      <c r="D17" s="204"/>
      <c r="E17" s="204"/>
      <c r="F17" s="204"/>
      <c r="G17" s="204"/>
      <c r="H17" s="204"/>
      <c r="I17" s="205"/>
      <c r="J17" s="203" t="str">
        <f>C6</f>
        <v>ビグリーズ</v>
      </c>
      <c r="K17" s="222"/>
      <c r="L17" s="222"/>
      <c r="M17" s="222"/>
      <c r="N17" s="223"/>
      <c r="O17" s="203" t="s">
        <v>364</v>
      </c>
      <c r="P17" s="204"/>
      <c r="Q17" s="204"/>
      <c r="R17" s="204"/>
      <c r="S17" s="204"/>
      <c r="T17" s="204"/>
      <c r="U17" s="205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</row>
    <row r="18" spans="2:32" ht="15" customHeight="1" x14ac:dyDescent="0.55000000000000004">
      <c r="B18" s="213"/>
      <c r="C18" s="206"/>
      <c r="D18" s="207"/>
      <c r="E18" s="207"/>
      <c r="F18" s="207"/>
      <c r="G18" s="207"/>
      <c r="H18" s="207"/>
      <c r="I18" s="208"/>
      <c r="J18" s="224"/>
      <c r="K18" s="225"/>
      <c r="L18" s="225"/>
      <c r="M18" s="225"/>
      <c r="N18" s="226"/>
      <c r="O18" s="206"/>
      <c r="P18" s="207"/>
      <c r="Q18" s="207"/>
      <c r="R18" s="207"/>
      <c r="S18" s="207"/>
      <c r="T18" s="207"/>
      <c r="U18" s="208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2:32" ht="15" customHeight="1" x14ac:dyDescent="0.55000000000000004">
      <c r="B19" s="214"/>
      <c r="C19" s="209">
        <v>2</v>
      </c>
      <c r="D19" s="210"/>
      <c r="E19" s="210"/>
      <c r="F19" s="210"/>
      <c r="G19" s="210"/>
      <c r="H19" s="210"/>
      <c r="I19" s="211"/>
      <c r="J19" s="227">
        <v>1</v>
      </c>
      <c r="K19" s="228"/>
      <c r="L19" s="228"/>
      <c r="M19" s="228"/>
      <c r="N19" s="229"/>
      <c r="O19" s="209">
        <v>3</v>
      </c>
      <c r="P19" s="210"/>
      <c r="Q19" s="210"/>
      <c r="R19" s="210"/>
      <c r="S19" s="210"/>
      <c r="T19" s="210"/>
      <c r="U19" s="211"/>
      <c r="V19" s="31"/>
      <c r="W19" s="31"/>
      <c r="X19" s="31"/>
      <c r="Y19" s="31"/>
      <c r="Z19" s="31"/>
      <c r="AA19" s="202"/>
      <c r="AB19" s="202"/>
      <c r="AC19" s="31"/>
      <c r="AD19" s="31"/>
      <c r="AE19" s="31"/>
      <c r="AF19" s="31"/>
    </row>
    <row r="20" spans="2:32" ht="15" customHeight="1" x14ac:dyDescent="0.55000000000000004">
      <c r="B20" s="212">
        <v>4</v>
      </c>
      <c r="C20" s="216" t="s">
        <v>113</v>
      </c>
      <c r="D20" s="217"/>
      <c r="E20" s="217"/>
      <c r="F20" s="217"/>
      <c r="G20" s="217"/>
      <c r="H20" s="217"/>
      <c r="I20" s="218"/>
      <c r="J20" s="239"/>
      <c r="K20" s="240"/>
      <c r="L20" s="240"/>
      <c r="M20" s="240"/>
      <c r="N20" s="241"/>
      <c r="O20" s="216" t="s">
        <v>114</v>
      </c>
      <c r="P20" s="217"/>
      <c r="Q20" s="217"/>
      <c r="R20" s="217"/>
      <c r="S20" s="217"/>
      <c r="T20" s="217"/>
      <c r="U20" s="218"/>
      <c r="V20" s="31"/>
      <c r="W20" s="31"/>
      <c r="X20" s="31"/>
      <c r="Y20" s="31"/>
      <c r="Z20" s="31"/>
      <c r="AA20" s="202"/>
      <c r="AB20" s="202"/>
      <c r="AC20" s="31"/>
      <c r="AD20" s="31"/>
      <c r="AE20" s="31"/>
      <c r="AF20" s="31"/>
    </row>
    <row r="21" spans="2:32" ht="15" customHeight="1" x14ac:dyDescent="0.55000000000000004">
      <c r="B21" s="213"/>
      <c r="C21" s="219"/>
      <c r="D21" s="220"/>
      <c r="E21" s="220"/>
      <c r="F21" s="220"/>
      <c r="G21" s="220"/>
      <c r="H21" s="220"/>
      <c r="I21" s="221"/>
      <c r="J21" s="242"/>
      <c r="K21" s="243"/>
      <c r="L21" s="243"/>
      <c r="M21" s="243"/>
      <c r="N21" s="244"/>
      <c r="O21" s="219"/>
      <c r="P21" s="220"/>
      <c r="Q21" s="220"/>
      <c r="R21" s="220"/>
      <c r="S21" s="220"/>
      <c r="T21" s="220"/>
      <c r="U21" s="22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2:32" ht="15" customHeight="1" x14ac:dyDescent="0.55000000000000004">
      <c r="B22" s="214"/>
      <c r="C22" s="209"/>
      <c r="D22" s="210"/>
      <c r="E22" s="210"/>
      <c r="F22" s="210"/>
      <c r="G22" s="210"/>
      <c r="H22" s="210"/>
      <c r="I22" s="211"/>
      <c r="J22" s="209" t="s">
        <v>115</v>
      </c>
      <c r="K22" s="210"/>
      <c r="L22" s="210"/>
      <c r="M22" s="210"/>
      <c r="N22" s="211"/>
      <c r="O22" s="209"/>
      <c r="P22" s="210"/>
      <c r="Q22" s="210"/>
      <c r="R22" s="210"/>
      <c r="S22" s="210"/>
      <c r="T22" s="210"/>
      <c r="U22" s="21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2:32" ht="15" customHeight="1" x14ac:dyDescent="0.55000000000000004">
      <c r="B23" s="212">
        <v>5</v>
      </c>
      <c r="C23" s="216" t="s">
        <v>116</v>
      </c>
      <c r="D23" s="217"/>
      <c r="E23" s="217"/>
      <c r="F23" s="217"/>
      <c r="G23" s="217"/>
      <c r="H23" s="217"/>
      <c r="I23" s="218"/>
      <c r="J23" s="239"/>
      <c r="K23" s="240"/>
      <c r="L23" s="240"/>
      <c r="M23" s="240"/>
      <c r="N23" s="241"/>
      <c r="O23" s="216" t="s">
        <v>117</v>
      </c>
      <c r="P23" s="217"/>
      <c r="Q23" s="217"/>
      <c r="R23" s="217"/>
      <c r="S23" s="217"/>
      <c r="T23" s="217"/>
      <c r="U23" s="218"/>
      <c r="V23" s="30"/>
      <c r="W23" s="30"/>
      <c r="X23" s="46" t="s">
        <v>118</v>
      </c>
      <c r="Y23" s="30"/>
    </row>
    <row r="24" spans="2:32" ht="15.75" customHeight="1" x14ac:dyDescent="0.55000000000000004">
      <c r="B24" s="213"/>
      <c r="C24" s="219"/>
      <c r="D24" s="220"/>
      <c r="E24" s="220"/>
      <c r="F24" s="220"/>
      <c r="G24" s="220"/>
      <c r="H24" s="220"/>
      <c r="I24" s="221"/>
      <c r="J24" s="242"/>
      <c r="K24" s="243"/>
      <c r="L24" s="243"/>
      <c r="M24" s="243"/>
      <c r="N24" s="244"/>
      <c r="O24" s="219"/>
      <c r="P24" s="220"/>
      <c r="Q24" s="220"/>
      <c r="R24" s="220"/>
      <c r="S24" s="220"/>
      <c r="T24" s="220"/>
      <c r="U24" s="221"/>
      <c r="V24" s="30"/>
      <c r="W24" s="30"/>
      <c r="X24" s="46" t="s">
        <v>119</v>
      </c>
      <c r="Y24" s="30"/>
    </row>
    <row r="25" spans="2:32" ht="15" customHeight="1" x14ac:dyDescent="0.55000000000000004">
      <c r="B25" s="214"/>
      <c r="C25" s="209"/>
      <c r="D25" s="210"/>
      <c r="E25" s="210"/>
      <c r="F25" s="210"/>
      <c r="G25" s="210"/>
      <c r="H25" s="210"/>
      <c r="I25" s="211"/>
      <c r="J25" s="227" t="s">
        <v>120</v>
      </c>
      <c r="K25" s="228"/>
      <c r="L25" s="228"/>
      <c r="M25" s="228"/>
      <c r="N25" s="229"/>
      <c r="O25" s="209"/>
      <c r="P25" s="210"/>
      <c r="Q25" s="210"/>
      <c r="R25" s="210"/>
      <c r="S25" s="210"/>
      <c r="T25" s="210"/>
      <c r="U25" s="211"/>
      <c r="V25" s="30"/>
      <c r="W25" s="30"/>
      <c r="X25" s="30"/>
      <c r="Y25" s="30"/>
      <c r="AC25" s="37"/>
    </row>
    <row r="26" spans="2:32" ht="16.5" customHeight="1" x14ac:dyDescent="0.55000000000000004">
      <c r="C26" s="31"/>
      <c r="D26" s="31"/>
      <c r="E26" s="31"/>
      <c r="F26" s="30"/>
      <c r="G26" s="31"/>
      <c r="H26" s="30"/>
      <c r="I26" s="30"/>
      <c r="X26" s="40"/>
      <c r="Y26" s="33"/>
    </row>
    <row r="27" spans="2:32" ht="16.5" customHeight="1" x14ac:dyDescent="0.55000000000000004">
      <c r="D27" s="42"/>
      <c r="E27" s="42"/>
      <c r="F27" s="254" t="s">
        <v>356</v>
      </c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42"/>
      <c r="U27" s="42"/>
      <c r="V27" s="198" t="s">
        <v>395</v>
      </c>
      <c r="W27" s="42"/>
      <c r="X27" s="42"/>
      <c r="Y27" s="42"/>
    </row>
    <row r="28" spans="2:32" ht="16.5" customHeight="1" x14ac:dyDescent="0.55000000000000004">
      <c r="D28" s="38"/>
      <c r="E28" s="38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38"/>
      <c r="U28" s="38"/>
      <c r="V28" s="198" t="s">
        <v>404</v>
      </c>
      <c r="W28" s="38"/>
      <c r="X28" s="38"/>
      <c r="Y28" s="38"/>
    </row>
    <row r="29" spans="2:32" ht="28" customHeight="1" x14ac:dyDescent="0.55000000000000004">
      <c r="B29" s="32"/>
      <c r="C29" s="236" t="s">
        <v>121</v>
      </c>
      <c r="D29" s="237"/>
      <c r="E29" s="237"/>
      <c r="F29" s="237"/>
      <c r="G29" s="237"/>
      <c r="H29" s="237"/>
      <c r="I29" s="237"/>
      <c r="J29" s="237"/>
      <c r="K29" s="238"/>
      <c r="L29" s="31"/>
      <c r="M29" s="31"/>
      <c r="N29" s="31" t="s">
        <v>122</v>
      </c>
    </row>
    <row r="30" spans="2:32" ht="15" customHeight="1" x14ac:dyDescent="0.55000000000000004">
      <c r="B30" s="45">
        <v>4</v>
      </c>
      <c r="C30" s="230" t="s">
        <v>366</v>
      </c>
      <c r="D30" s="231"/>
      <c r="E30" s="231"/>
      <c r="F30" s="231"/>
      <c r="G30" s="231"/>
      <c r="H30" s="231"/>
      <c r="I30" s="231"/>
      <c r="J30" s="231"/>
      <c r="K30" s="232"/>
      <c r="L30" s="42"/>
      <c r="M30" s="42"/>
      <c r="N30" s="39"/>
      <c r="T30" s="44"/>
      <c r="AC30" s="44"/>
    </row>
    <row r="31" spans="2:32" ht="15" customHeight="1" x14ac:dyDescent="0.55000000000000004">
      <c r="B31" s="43">
        <v>5</v>
      </c>
      <c r="C31" s="233" t="s">
        <v>367</v>
      </c>
      <c r="D31" s="234"/>
      <c r="E31" s="234"/>
      <c r="F31" s="234"/>
      <c r="G31" s="234"/>
      <c r="H31" s="234"/>
      <c r="I31" s="234"/>
      <c r="J31" s="234"/>
      <c r="K31" s="235"/>
      <c r="L31" s="42"/>
      <c r="M31" s="42"/>
      <c r="N31" s="37"/>
    </row>
    <row r="32" spans="2:32" ht="15" customHeight="1" x14ac:dyDescent="0.55000000000000004">
      <c r="B32" s="43" t="s">
        <v>313</v>
      </c>
      <c r="C32" s="233" t="s">
        <v>368</v>
      </c>
      <c r="D32" s="234"/>
      <c r="E32" s="234"/>
      <c r="F32" s="234"/>
      <c r="G32" s="234"/>
      <c r="H32" s="234"/>
      <c r="I32" s="234"/>
      <c r="J32" s="234"/>
      <c r="K32" s="235"/>
      <c r="L32" s="42"/>
      <c r="M32" s="42"/>
      <c r="N32" s="37"/>
      <c r="AA32" s="215">
        <v>4</v>
      </c>
      <c r="AB32" s="215"/>
    </row>
    <row r="33" spans="2:33" ht="8.5" customHeight="1" x14ac:dyDescent="0.55000000000000004">
      <c r="B33" s="37"/>
      <c r="C33" s="41"/>
      <c r="D33" s="41"/>
      <c r="E33" s="41"/>
      <c r="F33" s="41"/>
      <c r="G33" s="41"/>
      <c r="H33" s="38"/>
      <c r="I33" s="40"/>
      <c r="J33" s="39"/>
      <c r="K33" s="38"/>
      <c r="L33" s="38"/>
      <c r="M33" s="38"/>
      <c r="N33" s="38"/>
      <c r="O33" s="38"/>
      <c r="P33" s="38"/>
      <c r="Q33" s="38"/>
      <c r="V33" s="37"/>
      <c r="AA33" s="215"/>
      <c r="AB33" s="215"/>
    </row>
    <row r="34" spans="2:33" ht="15" customHeight="1" x14ac:dyDescent="0.6">
      <c r="B34" s="36"/>
      <c r="C34" s="216" t="s">
        <v>111</v>
      </c>
      <c r="D34" s="217"/>
      <c r="E34" s="217"/>
      <c r="F34" s="217"/>
      <c r="G34" s="217"/>
      <c r="H34" s="217"/>
      <c r="I34" s="217"/>
      <c r="J34" s="216" t="s">
        <v>112</v>
      </c>
      <c r="K34" s="217"/>
      <c r="L34" s="217"/>
      <c r="M34" s="217"/>
      <c r="N34" s="218"/>
      <c r="O34" s="216" t="s">
        <v>111</v>
      </c>
      <c r="P34" s="217"/>
      <c r="Q34" s="217"/>
      <c r="R34" s="217"/>
      <c r="S34" s="217"/>
      <c r="T34" s="217"/>
      <c r="U34" s="217"/>
      <c r="V34" s="35"/>
      <c r="W34" s="34"/>
      <c r="X34" s="34"/>
      <c r="Y34" s="31"/>
      <c r="Z34" s="31"/>
      <c r="AA34" s="31"/>
      <c r="AB34" s="34"/>
      <c r="AC34" s="34"/>
      <c r="AD34" s="34"/>
      <c r="AE34" s="34"/>
      <c r="AF34" s="34"/>
    </row>
    <row r="35" spans="2:33" ht="15" customHeight="1" x14ac:dyDescent="0.55000000000000004">
      <c r="B35" s="212">
        <v>1</v>
      </c>
      <c r="C35" s="255" t="str">
        <f>C30</f>
        <v>Cheers＊</v>
      </c>
      <c r="D35" s="204"/>
      <c r="E35" s="204"/>
      <c r="F35" s="204"/>
      <c r="G35" s="204"/>
      <c r="H35" s="204"/>
      <c r="I35" s="205"/>
      <c r="J35" s="255" t="str">
        <f>C32</f>
        <v>由井一</v>
      </c>
      <c r="K35" s="222"/>
      <c r="L35" s="222"/>
      <c r="M35" s="222"/>
      <c r="N35" s="223"/>
      <c r="O35" s="255" t="str">
        <f>C31</f>
        <v>横二クラブ</v>
      </c>
      <c r="P35" s="204"/>
      <c r="Q35" s="204"/>
      <c r="R35" s="204"/>
      <c r="S35" s="204"/>
      <c r="T35" s="204"/>
      <c r="U35" s="205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2:33" ht="15" customHeight="1" x14ac:dyDescent="0.55000000000000004">
      <c r="B36" s="213"/>
      <c r="C36" s="206"/>
      <c r="D36" s="207"/>
      <c r="E36" s="207"/>
      <c r="F36" s="207"/>
      <c r="G36" s="207"/>
      <c r="H36" s="207"/>
      <c r="I36" s="208"/>
      <c r="J36" s="224"/>
      <c r="K36" s="225"/>
      <c r="L36" s="225"/>
      <c r="M36" s="225"/>
      <c r="N36" s="226"/>
      <c r="O36" s="206"/>
      <c r="P36" s="207"/>
      <c r="Q36" s="207"/>
      <c r="R36" s="207"/>
      <c r="S36" s="207"/>
      <c r="T36" s="207"/>
      <c r="U36" s="208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2:33" ht="15" customHeight="1" x14ac:dyDescent="0.55000000000000004">
      <c r="B37" s="214"/>
      <c r="C37" s="209">
        <v>4</v>
      </c>
      <c r="D37" s="210"/>
      <c r="E37" s="210"/>
      <c r="F37" s="210"/>
      <c r="G37" s="210"/>
      <c r="H37" s="210"/>
      <c r="I37" s="211"/>
      <c r="J37" s="209">
        <v>6</v>
      </c>
      <c r="K37" s="210"/>
      <c r="L37" s="210"/>
      <c r="M37" s="210"/>
      <c r="N37" s="211"/>
      <c r="O37" s="209">
        <v>5</v>
      </c>
      <c r="P37" s="210"/>
      <c r="Q37" s="210"/>
      <c r="R37" s="210"/>
      <c r="S37" s="210"/>
      <c r="T37" s="210"/>
      <c r="U37" s="21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2:33" ht="15" customHeight="1" x14ac:dyDescent="0.55000000000000004">
      <c r="B38" s="212">
        <v>2</v>
      </c>
      <c r="C38" s="255" t="str">
        <f>C30</f>
        <v>Cheers＊</v>
      </c>
      <c r="D38" s="204"/>
      <c r="E38" s="204"/>
      <c r="F38" s="204"/>
      <c r="G38" s="204"/>
      <c r="H38" s="204"/>
      <c r="I38" s="205"/>
      <c r="J38" s="255" t="str">
        <f>C31</f>
        <v>横二クラブ</v>
      </c>
      <c r="K38" s="222"/>
      <c r="L38" s="222"/>
      <c r="M38" s="222"/>
      <c r="N38" s="223"/>
      <c r="O38" s="255" t="str">
        <f>C32</f>
        <v>由井一</v>
      </c>
      <c r="P38" s="204"/>
      <c r="Q38" s="204"/>
      <c r="R38" s="204"/>
      <c r="S38" s="204"/>
      <c r="T38" s="204"/>
      <c r="U38" s="205"/>
      <c r="V38" s="31"/>
      <c r="W38" s="202">
        <v>5</v>
      </c>
      <c r="X38" s="202"/>
      <c r="Y38" s="31"/>
      <c r="Z38" s="31"/>
      <c r="AA38" s="31"/>
      <c r="AB38" s="31"/>
      <c r="AC38" s="31"/>
      <c r="AD38" s="31"/>
      <c r="AE38" s="31"/>
      <c r="AF38" s="202">
        <v>6</v>
      </c>
      <c r="AG38" s="202"/>
    </row>
    <row r="39" spans="2:33" ht="15" customHeight="1" x14ac:dyDescent="0.55000000000000004">
      <c r="B39" s="213"/>
      <c r="C39" s="206"/>
      <c r="D39" s="207"/>
      <c r="E39" s="207"/>
      <c r="F39" s="207"/>
      <c r="G39" s="207"/>
      <c r="H39" s="207"/>
      <c r="I39" s="208"/>
      <c r="J39" s="224"/>
      <c r="K39" s="225"/>
      <c r="L39" s="225"/>
      <c r="M39" s="225"/>
      <c r="N39" s="226"/>
      <c r="O39" s="206"/>
      <c r="P39" s="207"/>
      <c r="Q39" s="207"/>
      <c r="R39" s="207"/>
      <c r="S39" s="207"/>
      <c r="T39" s="207"/>
      <c r="U39" s="208"/>
      <c r="V39" s="31"/>
      <c r="W39" s="202"/>
      <c r="X39" s="202"/>
      <c r="Y39" s="31"/>
      <c r="Z39" s="31"/>
      <c r="AA39" s="31"/>
      <c r="AB39" s="31"/>
      <c r="AC39" s="31"/>
      <c r="AD39" s="31"/>
      <c r="AE39" s="31"/>
      <c r="AF39" s="202"/>
      <c r="AG39" s="202"/>
    </row>
    <row r="40" spans="2:33" ht="15" customHeight="1" x14ac:dyDescent="0.55000000000000004">
      <c r="B40" s="214"/>
      <c r="C40" s="209">
        <v>4</v>
      </c>
      <c r="D40" s="210"/>
      <c r="E40" s="210"/>
      <c r="F40" s="210"/>
      <c r="G40" s="210"/>
      <c r="H40" s="210"/>
      <c r="I40" s="211"/>
      <c r="J40" s="209">
        <v>5</v>
      </c>
      <c r="K40" s="210"/>
      <c r="L40" s="210"/>
      <c r="M40" s="210"/>
      <c r="N40" s="211"/>
      <c r="O40" s="209">
        <v>6</v>
      </c>
      <c r="P40" s="210"/>
      <c r="Q40" s="210"/>
      <c r="R40" s="210"/>
      <c r="S40" s="210"/>
      <c r="T40" s="210"/>
      <c r="U40" s="21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spans="2:33" ht="15" customHeight="1" x14ac:dyDescent="0.55000000000000004">
      <c r="B41" s="212">
        <v>3</v>
      </c>
      <c r="C41" s="255" t="str">
        <f>C31</f>
        <v>横二クラブ</v>
      </c>
      <c r="D41" s="204"/>
      <c r="E41" s="204"/>
      <c r="F41" s="204"/>
      <c r="G41" s="204"/>
      <c r="H41" s="204"/>
      <c r="I41" s="205"/>
      <c r="J41" s="255" t="str">
        <f>C30</f>
        <v>Cheers＊</v>
      </c>
      <c r="K41" s="222"/>
      <c r="L41" s="222"/>
      <c r="M41" s="222"/>
      <c r="N41" s="223"/>
      <c r="O41" s="255" t="str">
        <f>C32</f>
        <v>由井一</v>
      </c>
      <c r="P41" s="204"/>
      <c r="Q41" s="204"/>
      <c r="R41" s="204"/>
      <c r="S41" s="204"/>
      <c r="T41" s="204"/>
      <c r="U41" s="205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2:33" ht="15" customHeight="1" x14ac:dyDescent="0.55000000000000004">
      <c r="B42" s="213"/>
      <c r="C42" s="206"/>
      <c r="D42" s="207"/>
      <c r="E42" s="207"/>
      <c r="F42" s="207"/>
      <c r="G42" s="207"/>
      <c r="H42" s="207"/>
      <c r="I42" s="208"/>
      <c r="J42" s="224"/>
      <c r="K42" s="225"/>
      <c r="L42" s="225"/>
      <c r="M42" s="225"/>
      <c r="N42" s="226"/>
      <c r="O42" s="206"/>
      <c r="P42" s="207"/>
      <c r="Q42" s="207"/>
      <c r="R42" s="207"/>
      <c r="S42" s="207"/>
      <c r="T42" s="207"/>
      <c r="U42" s="208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2:33" ht="15" customHeight="1" x14ac:dyDescent="0.55000000000000004">
      <c r="B43" s="214"/>
      <c r="C43" s="209">
        <v>5</v>
      </c>
      <c r="D43" s="210"/>
      <c r="E43" s="210"/>
      <c r="F43" s="210"/>
      <c r="G43" s="210"/>
      <c r="H43" s="210"/>
      <c r="I43" s="211"/>
      <c r="J43" s="227">
        <v>4</v>
      </c>
      <c r="K43" s="228"/>
      <c r="L43" s="228"/>
      <c r="M43" s="228"/>
      <c r="N43" s="229"/>
      <c r="O43" s="209">
        <v>6</v>
      </c>
      <c r="P43" s="210"/>
      <c r="Q43" s="210"/>
      <c r="R43" s="210"/>
      <c r="S43" s="210"/>
      <c r="T43" s="210"/>
      <c r="U43" s="211"/>
      <c r="V43" s="31"/>
      <c r="W43" s="31"/>
      <c r="X43" s="31"/>
      <c r="Y43" s="31"/>
      <c r="Z43" s="31"/>
      <c r="AA43" s="202"/>
      <c r="AB43" s="202"/>
      <c r="AC43" s="31"/>
      <c r="AD43" s="31"/>
      <c r="AE43" s="31"/>
      <c r="AF43" s="31"/>
    </row>
    <row r="44" spans="2:33" ht="15" customHeight="1" x14ac:dyDescent="0.55000000000000004">
      <c r="B44" s="212">
        <v>4</v>
      </c>
      <c r="C44" s="216" t="s">
        <v>123</v>
      </c>
      <c r="D44" s="217"/>
      <c r="E44" s="217"/>
      <c r="F44" s="217"/>
      <c r="G44" s="217"/>
      <c r="H44" s="217"/>
      <c r="I44" s="218"/>
      <c r="J44" s="239" t="str">
        <f>C30</f>
        <v>Cheers＊</v>
      </c>
      <c r="K44" s="240"/>
      <c r="L44" s="240"/>
      <c r="M44" s="240"/>
      <c r="N44" s="241"/>
      <c r="O44" s="216" t="s">
        <v>124</v>
      </c>
      <c r="P44" s="217"/>
      <c r="Q44" s="217"/>
      <c r="R44" s="217"/>
      <c r="S44" s="217"/>
      <c r="T44" s="217"/>
      <c r="U44" s="218"/>
      <c r="V44" s="31"/>
      <c r="W44" s="31"/>
      <c r="X44" s="31"/>
      <c r="Y44" s="31"/>
      <c r="Z44" s="31"/>
      <c r="AA44" s="202"/>
      <c r="AB44" s="202"/>
      <c r="AC44" s="31"/>
      <c r="AD44" s="31"/>
      <c r="AE44" s="31"/>
      <c r="AF44" s="31"/>
    </row>
    <row r="45" spans="2:33" ht="15" customHeight="1" x14ac:dyDescent="0.55000000000000004">
      <c r="B45" s="213"/>
      <c r="C45" s="219"/>
      <c r="D45" s="220"/>
      <c r="E45" s="220"/>
      <c r="F45" s="220"/>
      <c r="G45" s="220"/>
      <c r="H45" s="220"/>
      <c r="I45" s="221"/>
      <c r="J45" s="242"/>
      <c r="K45" s="243"/>
      <c r="L45" s="243"/>
      <c r="M45" s="243"/>
      <c r="N45" s="244"/>
      <c r="O45" s="219"/>
      <c r="P45" s="220"/>
      <c r="Q45" s="220"/>
      <c r="R45" s="220"/>
      <c r="S45" s="220"/>
      <c r="T45" s="220"/>
      <c r="U45" s="22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2:33" ht="15" customHeight="1" x14ac:dyDescent="0.55000000000000004">
      <c r="B46" s="214"/>
      <c r="C46" s="209"/>
      <c r="D46" s="210"/>
      <c r="E46" s="210"/>
      <c r="F46" s="210"/>
      <c r="G46" s="210"/>
      <c r="H46" s="210"/>
      <c r="I46" s="211"/>
      <c r="J46" s="209" t="s">
        <v>125</v>
      </c>
      <c r="K46" s="210"/>
      <c r="L46" s="210"/>
      <c r="M46" s="210"/>
      <c r="N46" s="211"/>
      <c r="O46" s="209"/>
      <c r="P46" s="210"/>
      <c r="Q46" s="210"/>
      <c r="R46" s="210"/>
      <c r="S46" s="210"/>
      <c r="T46" s="210"/>
      <c r="U46" s="21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2:33" ht="15" customHeight="1" x14ac:dyDescent="0.55000000000000004">
      <c r="Y47" s="30"/>
    </row>
    <row r="48" spans="2:33" ht="15" customHeight="1" x14ac:dyDescent="0.55000000000000004">
      <c r="D48" s="29" t="s">
        <v>126</v>
      </c>
    </row>
    <row r="49" spans="4:4" ht="15" customHeight="1" x14ac:dyDescent="0.55000000000000004">
      <c r="D49" s="29" t="s">
        <v>127</v>
      </c>
    </row>
    <row r="50" spans="4:4" ht="15" customHeight="1" x14ac:dyDescent="0.55000000000000004">
      <c r="D50" s="29" t="s">
        <v>357</v>
      </c>
    </row>
    <row r="51" spans="4:4" ht="15" customHeight="1" x14ac:dyDescent="0.55000000000000004">
      <c r="D51" s="29" t="s">
        <v>128</v>
      </c>
    </row>
    <row r="52" spans="4:4" ht="15.5" customHeight="1" x14ac:dyDescent="0.55000000000000004">
      <c r="D52" s="29" t="s">
        <v>159</v>
      </c>
    </row>
  </sheetData>
  <mergeCells count="89">
    <mergeCell ref="AA32:AB33"/>
    <mergeCell ref="C38:I39"/>
    <mergeCell ref="J25:N25"/>
    <mergeCell ref="O25:U25"/>
    <mergeCell ref="C23:I24"/>
    <mergeCell ref="J23:N24"/>
    <mergeCell ref="O34:U34"/>
    <mergeCell ref="C35:I36"/>
    <mergeCell ref="C34:I34"/>
    <mergeCell ref="J34:N34"/>
    <mergeCell ref="F27:S28"/>
    <mergeCell ref="J16:N16"/>
    <mergeCell ref="C19:I19"/>
    <mergeCell ref="C41:I42"/>
    <mergeCell ref="O41:U42"/>
    <mergeCell ref="O35:U36"/>
    <mergeCell ref="O37:U37"/>
    <mergeCell ref="J35:N36"/>
    <mergeCell ref="J17:N18"/>
    <mergeCell ref="B44:B46"/>
    <mergeCell ref="C44:I45"/>
    <mergeCell ref="C46:I46"/>
    <mergeCell ref="J46:N46"/>
    <mergeCell ref="C37:I37"/>
    <mergeCell ref="B35:B37"/>
    <mergeCell ref="B38:B40"/>
    <mergeCell ref="B41:B43"/>
    <mergeCell ref="O46:U46"/>
    <mergeCell ref="AF38:AG39"/>
    <mergeCell ref="C40:I40"/>
    <mergeCell ref="J40:N40"/>
    <mergeCell ref="O40:U40"/>
    <mergeCell ref="W38:X39"/>
    <mergeCell ref="J38:N39"/>
    <mergeCell ref="J41:N42"/>
    <mergeCell ref="J44:N45"/>
    <mergeCell ref="AA43:AB44"/>
    <mergeCell ref="O44:U45"/>
    <mergeCell ref="O43:U43"/>
    <mergeCell ref="O38:U39"/>
    <mergeCell ref="C11:I12"/>
    <mergeCell ref="D1:AA1"/>
    <mergeCell ref="C9:G9"/>
    <mergeCell ref="C10:I10"/>
    <mergeCell ref="J10:N10"/>
    <mergeCell ref="O10:U10"/>
    <mergeCell ref="C5:K5"/>
    <mergeCell ref="C6:K6"/>
    <mergeCell ref="C7:K7"/>
    <mergeCell ref="C8:K8"/>
    <mergeCell ref="F3:S4"/>
    <mergeCell ref="C14:I15"/>
    <mergeCell ref="C13:I13"/>
    <mergeCell ref="J13:N13"/>
    <mergeCell ref="C43:I43"/>
    <mergeCell ref="J43:N43"/>
    <mergeCell ref="C20:I21"/>
    <mergeCell ref="C30:K30"/>
    <mergeCell ref="C31:K31"/>
    <mergeCell ref="C32:K32"/>
    <mergeCell ref="C29:K29"/>
    <mergeCell ref="J37:N37"/>
    <mergeCell ref="J22:N22"/>
    <mergeCell ref="C25:I25"/>
    <mergeCell ref="C22:I22"/>
    <mergeCell ref="J20:N21"/>
    <mergeCell ref="J19:N19"/>
    <mergeCell ref="B23:B25"/>
    <mergeCell ref="O22:U22"/>
    <mergeCell ref="AA19:AB20"/>
    <mergeCell ref="W14:X15"/>
    <mergeCell ref="AA6:AB7"/>
    <mergeCell ref="O20:U21"/>
    <mergeCell ref="O23:U24"/>
    <mergeCell ref="B11:B13"/>
    <mergeCell ref="B14:B16"/>
    <mergeCell ref="B17:B19"/>
    <mergeCell ref="B20:B22"/>
    <mergeCell ref="C16:I16"/>
    <mergeCell ref="O16:U16"/>
    <mergeCell ref="C17:I18"/>
    <mergeCell ref="J11:N12"/>
    <mergeCell ref="J14:N15"/>
    <mergeCell ref="AF14:AG15"/>
    <mergeCell ref="O11:U12"/>
    <mergeCell ref="O17:U18"/>
    <mergeCell ref="O14:U15"/>
    <mergeCell ref="O19:U19"/>
    <mergeCell ref="O13:U13"/>
  </mergeCells>
  <phoneticPr fontId="1"/>
  <printOptions horizontalCentered="1" verticalCentered="1"/>
  <pageMargins left="3.937007874015748E-2" right="3.937007874015748E-2" top="0.15748031496062992" bottom="0" header="0.31496062992125984" footer="0.31496062992125984"/>
  <pageSetup paperSize="9" scale="96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07F83-22C1-4F69-A46D-345009A6642C}">
  <sheetPr>
    <tabColor rgb="FF92D050"/>
  </sheetPr>
  <dimension ref="A1:X40"/>
  <sheetViews>
    <sheetView workbookViewId="0"/>
  </sheetViews>
  <sheetFormatPr defaultColWidth="16.83203125" defaultRowHeight="13" x14ac:dyDescent="0.55000000000000004"/>
  <cols>
    <col min="1" max="1" width="14.08203125" style="123" customWidth="1"/>
    <col min="2" max="2" width="2.4140625" style="123" customWidth="1"/>
    <col min="3" max="3" width="4.4140625" style="123" customWidth="1"/>
    <col min="4" max="4" width="2.58203125" style="123" customWidth="1"/>
    <col min="5" max="5" width="4.4140625" style="123" customWidth="1"/>
    <col min="6" max="6" width="2.4140625" style="123" customWidth="1"/>
    <col min="7" max="7" width="4.58203125" style="123" customWidth="1"/>
    <col min="8" max="8" width="2.58203125" style="123" customWidth="1"/>
    <col min="9" max="9" width="4.4140625" style="123" customWidth="1"/>
    <col min="10" max="10" width="2.4140625" style="123" customWidth="1"/>
    <col min="11" max="11" width="4.4140625" style="123" customWidth="1"/>
    <col min="12" max="12" width="2.58203125" style="123" customWidth="1"/>
    <col min="13" max="18" width="4.4140625" style="123" customWidth="1"/>
    <col min="19" max="19" width="5.6640625" style="123" customWidth="1"/>
    <col min="20" max="21" width="11.6640625" style="123" customWidth="1"/>
    <col min="22" max="22" width="4.1640625" style="123" hidden="1" customWidth="1"/>
    <col min="23" max="23" width="3" style="123" customWidth="1"/>
    <col min="24" max="256" width="16.83203125" style="123"/>
    <col min="257" max="257" width="14.08203125" style="123" customWidth="1"/>
    <col min="258" max="258" width="2.4140625" style="123" customWidth="1"/>
    <col min="259" max="259" width="4.4140625" style="123" customWidth="1"/>
    <col min="260" max="260" width="2.58203125" style="123" customWidth="1"/>
    <col min="261" max="261" width="4.4140625" style="123" customWidth="1"/>
    <col min="262" max="262" width="2.4140625" style="123" customWidth="1"/>
    <col min="263" max="263" width="4.58203125" style="123" customWidth="1"/>
    <col min="264" max="264" width="2.58203125" style="123" customWidth="1"/>
    <col min="265" max="265" width="4.4140625" style="123" customWidth="1"/>
    <col min="266" max="266" width="2.4140625" style="123" customWidth="1"/>
    <col min="267" max="267" width="4.4140625" style="123" customWidth="1"/>
    <col min="268" max="268" width="2.58203125" style="123" customWidth="1"/>
    <col min="269" max="274" width="4.4140625" style="123" customWidth="1"/>
    <col min="275" max="275" width="5.6640625" style="123" customWidth="1"/>
    <col min="276" max="277" width="11.6640625" style="123" customWidth="1"/>
    <col min="278" max="278" width="0" style="123" hidden="1" customWidth="1"/>
    <col min="279" max="279" width="3" style="123" customWidth="1"/>
    <col min="280" max="512" width="16.83203125" style="123"/>
    <col min="513" max="513" width="14.08203125" style="123" customWidth="1"/>
    <col min="514" max="514" width="2.4140625" style="123" customWidth="1"/>
    <col min="515" max="515" width="4.4140625" style="123" customWidth="1"/>
    <col min="516" max="516" width="2.58203125" style="123" customWidth="1"/>
    <col min="517" max="517" width="4.4140625" style="123" customWidth="1"/>
    <col min="518" max="518" width="2.4140625" style="123" customWidth="1"/>
    <col min="519" max="519" width="4.58203125" style="123" customWidth="1"/>
    <col min="520" max="520" width="2.58203125" style="123" customWidth="1"/>
    <col min="521" max="521" width="4.4140625" style="123" customWidth="1"/>
    <col min="522" max="522" width="2.4140625" style="123" customWidth="1"/>
    <col min="523" max="523" width="4.4140625" style="123" customWidth="1"/>
    <col min="524" max="524" width="2.58203125" style="123" customWidth="1"/>
    <col min="525" max="530" width="4.4140625" style="123" customWidth="1"/>
    <col min="531" max="531" width="5.6640625" style="123" customWidth="1"/>
    <col min="532" max="533" width="11.6640625" style="123" customWidth="1"/>
    <col min="534" max="534" width="0" style="123" hidden="1" customWidth="1"/>
    <col min="535" max="535" width="3" style="123" customWidth="1"/>
    <col min="536" max="768" width="16.83203125" style="123"/>
    <col min="769" max="769" width="14.08203125" style="123" customWidth="1"/>
    <col min="770" max="770" width="2.4140625" style="123" customWidth="1"/>
    <col min="771" max="771" width="4.4140625" style="123" customWidth="1"/>
    <col min="772" max="772" width="2.58203125" style="123" customWidth="1"/>
    <col min="773" max="773" width="4.4140625" style="123" customWidth="1"/>
    <col min="774" max="774" width="2.4140625" style="123" customWidth="1"/>
    <col min="775" max="775" width="4.58203125" style="123" customWidth="1"/>
    <col min="776" max="776" width="2.58203125" style="123" customWidth="1"/>
    <col min="777" max="777" width="4.4140625" style="123" customWidth="1"/>
    <col min="778" max="778" width="2.4140625" style="123" customWidth="1"/>
    <col min="779" max="779" width="4.4140625" style="123" customWidth="1"/>
    <col min="780" max="780" width="2.58203125" style="123" customWidth="1"/>
    <col min="781" max="786" width="4.4140625" style="123" customWidth="1"/>
    <col min="787" max="787" width="5.6640625" style="123" customWidth="1"/>
    <col min="788" max="789" width="11.6640625" style="123" customWidth="1"/>
    <col min="790" max="790" width="0" style="123" hidden="1" customWidth="1"/>
    <col min="791" max="791" width="3" style="123" customWidth="1"/>
    <col min="792" max="1024" width="16.83203125" style="123"/>
    <col min="1025" max="1025" width="14.08203125" style="123" customWidth="1"/>
    <col min="1026" max="1026" width="2.4140625" style="123" customWidth="1"/>
    <col min="1027" max="1027" width="4.4140625" style="123" customWidth="1"/>
    <col min="1028" max="1028" width="2.58203125" style="123" customWidth="1"/>
    <col min="1029" max="1029" width="4.4140625" style="123" customWidth="1"/>
    <col min="1030" max="1030" width="2.4140625" style="123" customWidth="1"/>
    <col min="1031" max="1031" width="4.58203125" style="123" customWidth="1"/>
    <col min="1032" max="1032" width="2.58203125" style="123" customWidth="1"/>
    <col min="1033" max="1033" width="4.4140625" style="123" customWidth="1"/>
    <col min="1034" max="1034" width="2.4140625" style="123" customWidth="1"/>
    <col min="1035" max="1035" width="4.4140625" style="123" customWidth="1"/>
    <col min="1036" max="1036" width="2.58203125" style="123" customWidth="1"/>
    <col min="1037" max="1042" width="4.4140625" style="123" customWidth="1"/>
    <col min="1043" max="1043" width="5.6640625" style="123" customWidth="1"/>
    <col min="1044" max="1045" width="11.6640625" style="123" customWidth="1"/>
    <col min="1046" max="1046" width="0" style="123" hidden="1" customWidth="1"/>
    <col min="1047" max="1047" width="3" style="123" customWidth="1"/>
    <col min="1048" max="1280" width="16.83203125" style="123"/>
    <col min="1281" max="1281" width="14.08203125" style="123" customWidth="1"/>
    <col min="1282" max="1282" width="2.4140625" style="123" customWidth="1"/>
    <col min="1283" max="1283" width="4.4140625" style="123" customWidth="1"/>
    <col min="1284" max="1284" width="2.58203125" style="123" customWidth="1"/>
    <col min="1285" max="1285" width="4.4140625" style="123" customWidth="1"/>
    <col min="1286" max="1286" width="2.4140625" style="123" customWidth="1"/>
    <col min="1287" max="1287" width="4.58203125" style="123" customWidth="1"/>
    <col min="1288" max="1288" width="2.58203125" style="123" customWidth="1"/>
    <col min="1289" max="1289" width="4.4140625" style="123" customWidth="1"/>
    <col min="1290" max="1290" width="2.4140625" style="123" customWidth="1"/>
    <col min="1291" max="1291" width="4.4140625" style="123" customWidth="1"/>
    <col min="1292" max="1292" width="2.58203125" style="123" customWidth="1"/>
    <col min="1293" max="1298" width="4.4140625" style="123" customWidth="1"/>
    <col min="1299" max="1299" width="5.6640625" style="123" customWidth="1"/>
    <col min="1300" max="1301" width="11.6640625" style="123" customWidth="1"/>
    <col min="1302" max="1302" width="0" style="123" hidden="1" customWidth="1"/>
    <col min="1303" max="1303" width="3" style="123" customWidth="1"/>
    <col min="1304" max="1536" width="16.83203125" style="123"/>
    <col min="1537" max="1537" width="14.08203125" style="123" customWidth="1"/>
    <col min="1538" max="1538" width="2.4140625" style="123" customWidth="1"/>
    <col min="1539" max="1539" width="4.4140625" style="123" customWidth="1"/>
    <col min="1540" max="1540" width="2.58203125" style="123" customWidth="1"/>
    <col min="1541" max="1541" width="4.4140625" style="123" customWidth="1"/>
    <col min="1542" max="1542" width="2.4140625" style="123" customWidth="1"/>
    <col min="1543" max="1543" width="4.58203125" style="123" customWidth="1"/>
    <col min="1544" max="1544" width="2.58203125" style="123" customWidth="1"/>
    <col min="1545" max="1545" width="4.4140625" style="123" customWidth="1"/>
    <col min="1546" max="1546" width="2.4140625" style="123" customWidth="1"/>
    <col min="1547" max="1547" width="4.4140625" style="123" customWidth="1"/>
    <col min="1548" max="1548" width="2.58203125" style="123" customWidth="1"/>
    <col min="1549" max="1554" width="4.4140625" style="123" customWidth="1"/>
    <col min="1555" max="1555" width="5.6640625" style="123" customWidth="1"/>
    <col min="1556" max="1557" width="11.6640625" style="123" customWidth="1"/>
    <col min="1558" max="1558" width="0" style="123" hidden="1" customWidth="1"/>
    <col min="1559" max="1559" width="3" style="123" customWidth="1"/>
    <col min="1560" max="1792" width="16.83203125" style="123"/>
    <col min="1793" max="1793" width="14.08203125" style="123" customWidth="1"/>
    <col min="1794" max="1794" width="2.4140625" style="123" customWidth="1"/>
    <col min="1795" max="1795" width="4.4140625" style="123" customWidth="1"/>
    <col min="1796" max="1796" width="2.58203125" style="123" customWidth="1"/>
    <col min="1797" max="1797" width="4.4140625" style="123" customWidth="1"/>
    <col min="1798" max="1798" width="2.4140625" style="123" customWidth="1"/>
    <col min="1799" max="1799" width="4.58203125" style="123" customWidth="1"/>
    <col min="1800" max="1800" width="2.58203125" style="123" customWidth="1"/>
    <col min="1801" max="1801" width="4.4140625" style="123" customWidth="1"/>
    <col min="1802" max="1802" width="2.4140625" style="123" customWidth="1"/>
    <col min="1803" max="1803" width="4.4140625" style="123" customWidth="1"/>
    <col min="1804" max="1804" width="2.58203125" style="123" customWidth="1"/>
    <col min="1805" max="1810" width="4.4140625" style="123" customWidth="1"/>
    <col min="1811" max="1811" width="5.6640625" style="123" customWidth="1"/>
    <col min="1812" max="1813" width="11.6640625" style="123" customWidth="1"/>
    <col min="1814" max="1814" width="0" style="123" hidden="1" customWidth="1"/>
    <col min="1815" max="1815" width="3" style="123" customWidth="1"/>
    <col min="1816" max="2048" width="16.83203125" style="123"/>
    <col min="2049" max="2049" width="14.08203125" style="123" customWidth="1"/>
    <col min="2050" max="2050" width="2.4140625" style="123" customWidth="1"/>
    <col min="2051" max="2051" width="4.4140625" style="123" customWidth="1"/>
    <col min="2052" max="2052" width="2.58203125" style="123" customWidth="1"/>
    <col min="2053" max="2053" width="4.4140625" style="123" customWidth="1"/>
    <col min="2054" max="2054" width="2.4140625" style="123" customWidth="1"/>
    <col min="2055" max="2055" width="4.58203125" style="123" customWidth="1"/>
    <col min="2056" max="2056" width="2.58203125" style="123" customWidth="1"/>
    <col min="2057" max="2057" width="4.4140625" style="123" customWidth="1"/>
    <col min="2058" max="2058" width="2.4140625" style="123" customWidth="1"/>
    <col min="2059" max="2059" width="4.4140625" style="123" customWidth="1"/>
    <col min="2060" max="2060" width="2.58203125" style="123" customWidth="1"/>
    <col min="2061" max="2066" width="4.4140625" style="123" customWidth="1"/>
    <col min="2067" max="2067" width="5.6640625" style="123" customWidth="1"/>
    <col min="2068" max="2069" width="11.6640625" style="123" customWidth="1"/>
    <col min="2070" max="2070" width="0" style="123" hidden="1" customWidth="1"/>
    <col min="2071" max="2071" width="3" style="123" customWidth="1"/>
    <col min="2072" max="2304" width="16.83203125" style="123"/>
    <col min="2305" max="2305" width="14.08203125" style="123" customWidth="1"/>
    <col min="2306" max="2306" width="2.4140625" style="123" customWidth="1"/>
    <col min="2307" max="2307" width="4.4140625" style="123" customWidth="1"/>
    <col min="2308" max="2308" width="2.58203125" style="123" customWidth="1"/>
    <col min="2309" max="2309" width="4.4140625" style="123" customWidth="1"/>
    <col min="2310" max="2310" width="2.4140625" style="123" customWidth="1"/>
    <col min="2311" max="2311" width="4.58203125" style="123" customWidth="1"/>
    <col min="2312" max="2312" width="2.58203125" style="123" customWidth="1"/>
    <col min="2313" max="2313" width="4.4140625" style="123" customWidth="1"/>
    <col min="2314" max="2314" width="2.4140625" style="123" customWidth="1"/>
    <col min="2315" max="2315" width="4.4140625" style="123" customWidth="1"/>
    <col min="2316" max="2316" width="2.58203125" style="123" customWidth="1"/>
    <col min="2317" max="2322" width="4.4140625" style="123" customWidth="1"/>
    <col min="2323" max="2323" width="5.6640625" style="123" customWidth="1"/>
    <col min="2324" max="2325" width="11.6640625" style="123" customWidth="1"/>
    <col min="2326" max="2326" width="0" style="123" hidden="1" customWidth="1"/>
    <col min="2327" max="2327" width="3" style="123" customWidth="1"/>
    <col min="2328" max="2560" width="16.83203125" style="123"/>
    <col min="2561" max="2561" width="14.08203125" style="123" customWidth="1"/>
    <col min="2562" max="2562" width="2.4140625" style="123" customWidth="1"/>
    <col min="2563" max="2563" width="4.4140625" style="123" customWidth="1"/>
    <col min="2564" max="2564" width="2.58203125" style="123" customWidth="1"/>
    <col min="2565" max="2565" width="4.4140625" style="123" customWidth="1"/>
    <col min="2566" max="2566" width="2.4140625" style="123" customWidth="1"/>
    <col min="2567" max="2567" width="4.58203125" style="123" customWidth="1"/>
    <col min="2568" max="2568" width="2.58203125" style="123" customWidth="1"/>
    <col min="2569" max="2569" width="4.4140625" style="123" customWidth="1"/>
    <col min="2570" max="2570" width="2.4140625" style="123" customWidth="1"/>
    <col min="2571" max="2571" width="4.4140625" style="123" customWidth="1"/>
    <col min="2572" max="2572" width="2.58203125" style="123" customWidth="1"/>
    <col min="2573" max="2578" width="4.4140625" style="123" customWidth="1"/>
    <col min="2579" max="2579" width="5.6640625" style="123" customWidth="1"/>
    <col min="2580" max="2581" width="11.6640625" style="123" customWidth="1"/>
    <col min="2582" max="2582" width="0" style="123" hidden="1" customWidth="1"/>
    <col min="2583" max="2583" width="3" style="123" customWidth="1"/>
    <col min="2584" max="2816" width="16.83203125" style="123"/>
    <col min="2817" max="2817" width="14.08203125" style="123" customWidth="1"/>
    <col min="2818" max="2818" width="2.4140625" style="123" customWidth="1"/>
    <col min="2819" max="2819" width="4.4140625" style="123" customWidth="1"/>
    <col min="2820" max="2820" width="2.58203125" style="123" customWidth="1"/>
    <col min="2821" max="2821" width="4.4140625" style="123" customWidth="1"/>
    <col min="2822" max="2822" width="2.4140625" style="123" customWidth="1"/>
    <col min="2823" max="2823" width="4.58203125" style="123" customWidth="1"/>
    <col min="2824" max="2824" width="2.58203125" style="123" customWidth="1"/>
    <col min="2825" max="2825" width="4.4140625" style="123" customWidth="1"/>
    <col min="2826" max="2826" width="2.4140625" style="123" customWidth="1"/>
    <col min="2827" max="2827" width="4.4140625" style="123" customWidth="1"/>
    <col min="2828" max="2828" width="2.58203125" style="123" customWidth="1"/>
    <col min="2829" max="2834" width="4.4140625" style="123" customWidth="1"/>
    <col min="2835" max="2835" width="5.6640625" style="123" customWidth="1"/>
    <col min="2836" max="2837" width="11.6640625" style="123" customWidth="1"/>
    <col min="2838" max="2838" width="0" style="123" hidden="1" customWidth="1"/>
    <col min="2839" max="2839" width="3" style="123" customWidth="1"/>
    <col min="2840" max="3072" width="16.83203125" style="123"/>
    <col min="3073" max="3073" width="14.08203125" style="123" customWidth="1"/>
    <col min="3074" max="3074" width="2.4140625" style="123" customWidth="1"/>
    <col min="3075" max="3075" width="4.4140625" style="123" customWidth="1"/>
    <col min="3076" max="3076" width="2.58203125" style="123" customWidth="1"/>
    <col min="3077" max="3077" width="4.4140625" style="123" customWidth="1"/>
    <col min="3078" max="3078" width="2.4140625" style="123" customWidth="1"/>
    <col min="3079" max="3079" width="4.58203125" style="123" customWidth="1"/>
    <col min="3080" max="3080" width="2.58203125" style="123" customWidth="1"/>
    <col min="3081" max="3081" width="4.4140625" style="123" customWidth="1"/>
    <col min="3082" max="3082" width="2.4140625" style="123" customWidth="1"/>
    <col min="3083" max="3083" width="4.4140625" style="123" customWidth="1"/>
    <col min="3084" max="3084" width="2.58203125" style="123" customWidth="1"/>
    <col min="3085" max="3090" width="4.4140625" style="123" customWidth="1"/>
    <col min="3091" max="3091" width="5.6640625" style="123" customWidth="1"/>
    <col min="3092" max="3093" width="11.6640625" style="123" customWidth="1"/>
    <col min="3094" max="3094" width="0" style="123" hidden="1" customWidth="1"/>
    <col min="3095" max="3095" width="3" style="123" customWidth="1"/>
    <col min="3096" max="3328" width="16.83203125" style="123"/>
    <col min="3329" max="3329" width="14.08203125" style="123" customWidth="1"/>
    <col min="3330" max="3330" width="2.4140625" style="123" customWidth="1"/>
    <col min="3331" max="3331" width="4.4140625" style="123" customWidth="1"/>
    <col min="3332" max="3332" width="2.58203125" style="123" customWidth="1"/>
    <col min="3333" max="3333" width="4.4140625" style="123" customWidth="1"/>
    <col min="3334" max="3334" width="2.4140625" style="123" customWidth="1"/>
    <col min="3335" max="3335" width="4.58203125" style="123" customWidth="1"/>
    <col min="3336" max="3336" width="2.58203125" style="123" customWidth="1"/>
    <col min="3337" max="3337" width="4.4140625" style="123" customWidth="1"/>
    <col min="3338" max="3338" width="2.4140625" style="123" customWidth="1"/>
    <col min="3339" max="3339" width="4.4140625" style="123" customWidth="1"/>
    <col min="3340" max="3340" width="2.58203125" style="123" customWidth="1"/>
    <col min="3341" max="3346" width="4.4140625" style="123" customWidth="1"/>
    <col min="3347" max="3347" width="5.6640625" style="123" customWidth="1"/>
    <col min="3348" max="3349" width="11.6640625" style="123" customWidth="1"/>
    <col min="3350" max="3350" width="0" style="123" hidden="1" customWidth="1"/>
    <col min="3351" max="3351" width="3" style="123" customWidth="1"/>
    <col min="3352" max="3584" width="16.83203125" style="123"/>
    <col min="3585" max="3585" width="14.08203125" style="123" customWidth="1"/>
    <col min="3586" max="3586" width="2.4140625" style="123" customWidth="1"/>
    <col min="3587" max="3587" width="4.4140625" style="123" customWidth="1"/>
    <col min="3588" max="3588" width="2.58203125" style="123" customWidth="1"/>
    <col min="3589" max="3589" width="4.4140625" style="123" customWidth="1"/>
    <col min="3590" max="3590" width="2.4140625" style="123" customWidth="1"/>
    <col min="3591" max="3591" width="4.58203125" style="123" customWidth="1"/>
    <col min="3592" max="3592" width="2.58203125" style="123" customWidth="1"/>
    <col min="3593" max="3593" width="4.4140625" style="123" customWidth="1"/>
    <col min="3594" max="3594" width="2.4140625" style="123" customWidth="1"/>
    <col min="3595" max="3595" width="4.4140625" style="123" customWidth="1"/>
    <col min="3596" max="3596" width="2.58203125" style="123" customWidth="1"/>
    <col min="3597" max="3602" width="4.4140625" style="123" customWidth="1"/>
    <col min="3603" max="3603" width="5.6640625" style="123" customWidth="1"/>
    <col min="3604" max="3605" width="11.6640625" style="123" customWidth="1"/>
    <col min="3606" max="3606" width="0" style="123" hidden="1" customWidth="1"/>
    <col min="3607" max="3607" width="3" style="123" customWidth="1"/>
    <col min="3608" max="3840" width="16.83203125" style="123"/>
    <col min="3841" max="3841" width="14.08203125" style="123" customWidth="1"/>
    <col min="3842" max="3842" width="2.4140625" style="123" customWidth="1"/>
    <col min="3843" max="3843" width="4.4140625" style="123" customWidth="1"/>
    <col min="3844" max="3844" width="2.58203125" style="123" customWidth="1"/>
    <col min="3845" max="3845" width="4.4140625" style="123" customWidth="1"/>
    <col min="3846" max="3846" width="2.4140625" style="123" customWidth="1"/>
    <col min="3847" max="3847" width="4.58203125" style="123" customWidth="1"/>
    <col min="3848" max="3848" width="2.58203125" style="123" customWidth="1"/>
    <col min="3849" max="3849" width="4.4140625" style="123" customWidth="1"/>
    <col min="3850" max="3850" width="2.4140625" style="123" customWidth="1"/>
    <col min="3851" max="3851" width="4.4140625" style="123" customWidth="1"/>
    <col min="3852" max="3852" width="2.58203125" style="123" customWidth="1"/>
    <col min="3853" max="3858" width="4.4140625" style="123" customWidth="1"/>
    <col min="3859" max="3859" width="5.6640625" style="123" customWidth="1"/>
    <col min="3860" max="3861" width="11.6640625" style="123" customWidth="1"/>
    <col min="3862" max="3862" width="0" style="123" hidden="1" customWidth="1"/>
    <col min="3863" max="3863" width="3" style="123" customWidth="1"/>
    <col min="3864" max="4096" width="16.83203125" style="123"/>
    <col min="4097" max="4097" width="14.08203125" style="123" customWidth="1"/>
    <col min="4098" max="4098" width="2.4140625" style="123" customWidth="1"/>
    <col min="4099" max="4099" width="4.4140625" style="123" customWidth="1"/>
    <col min="4100" max="4100" width="2.58203125" style="123" customWidth="1"/>
    <col min="4101" max="4101" width="4.4140625" style="123" customWidth="1"/>
    <col min="4102" max="4102" width="2.4140625" style="123" customWidth="1"/>
    <col min="4103" max="4103" width="4.58203125" style="123" customWidth="1"/>
    <col min="4104" max="4104" width="2.58203125" style="123" customWidth="1"/>
    <col min="4105" max="4105" width="4.4140625" style="123" customWidth="1"/>
    <col min="4106" max="4106" width="2.4140625" style="123" customWidth="1"/>
    <col min="4107" max="4107" width="4.4140625" style="123" customWidth="1"/>
    <col min="4108" max="4108" width="2.58203125" style="123" customWidth="1"/>
    <col min="4109" max="4114" width="4.4140625" style="123" customWidth="1"/>
    <col min="4115" max="4115" width="5.6640625" style="123" customWidth="1"/>
    <col min="4116" max="4117" width="11.6640625" style="123" customWidth="1"/>
    <col min="4118" max="4118" width="0" style="123" hidden="1" customWidth="1"/>
    <col min="4119" max="4119" width="3" style="123" customWidth="1"/>
    <col min="4120" max="4352" width="16.83203125" style="123"/>
    <col min="4353" max="4353" width="14.08203125" style="123" customWidth="1"/>
    <col min="4354" max="4354" width="2.4140625" style="123" customWidth="1"/>
    <col min="4355" max="4355" width="4.4140625" style="123" customWidth="1"/>
    <col min="4356" max="4356" width="2.58203125" style="123" customWidth="1"/>
    <col min="4357" max="4357" width="4.4140625" style="123" customWidth="1"/>
    <col min="4358" max="4358" width="2.4140625" style="123" customWidth="1"/>
    <col min="4359" max="4359" width="4.58203125" style="123" customWidth="1"/>
    <col min="4360" max="4360" width="2.58203125" style="123" customWidth="1"/>
    <col min="4361" max="4361" width="4.4140625" style="123" customWidth="1"/>
    <col min="4362" max="4362" width="2.4140625" style="123" customWidth="1"/>
    <col min="4363" max="4363" width="4.4140625" style="123" customWidth="1"/>
    <col min="4364" max="4364" width="2.58203125" style="123" customWidth="1"/>
    <col min="4365" max="4370" width="4.4140625" style="123" customWidth="1"/>
    <col min="4371" max="4371" width="5.6640625" style="123" customWidth="1"/>
    <col min="4372" max="4373" width="11.6640625" style="123" customWidth="1"/>
    <col min="4374" max="4374" width="0" style="123" hidden="1" customWidth="1"/>
    <col min="4375" max="4375" width="3" style="123" customWidth="1"/>
    <col min="4376" max="4608" width="16.83203125" style="123"/>
    <col min="4609" max="4609" width="14.08203125" style="123" customWidth="1"/>
    <col min="4610" max="4610" width="2.4140625" style="123" customWidth="1"/>
    <col min="4611" max="4611" width="4.4140625" style="123" customWidth="1"/>
    <col min="4612" max="4612" width="2.58203125" style="123" customWidth="1"/>
    <col min="4613" max="4613" width="4.4140625" style="123" customWidth="1"/>
    <col min="4614" max="4614" width="2.4140625" style="123" customWidth="1"/>
    <col min="4615" max="4615" width="4.58203125" style="123" customWidth="1"/>
    <col min="4616" max="4616" width="2.58203125" style="123" customWidth="1"/>
    <col min="4617" max="4617" width="4.4140625" style="123" customWidth="1"/>
    <col min="4618" max="4618" width="2.4140625" style="123" customWidth="1"/>
    <col min="4619" max="4619" width="4.4140625" style="123" customWidth="1"/>
    <col min="4620" max="4620" width="2.58203125" style="123" customWidth="1"/>
    <col min="4621" max="4626" width="4.4140625" style="123" customWidth="1"/>
    <col min="4627" max="4627" width="5.6640625" style="123" customWidth="1"/>
    <col min="4628" max="4629" width="11.6640625" style="123" customWidth="1"/>
    <col min="4630" max="4630" width="0" style="123" hidden="1" customWidth="1"/>
    <col min="4631" max="4631" width="3" style="123" customWidth="1"/>
    <col min="4632" max="4864" width="16.83203125" style="123"/>
    <col min="4865" max="4865" width="14.08203125" style="123" customWidth="1"/>
    <col min="4866" max="4866" width="2.4140625" style="123" customWidth="1"/>
    <col min="4867" max="4867" width="4.4140625" style="123" customWidth="1"/>
    <col min="4868" max="4868" width="2.58203125" style="123" customWidth="1"/>
    <col min="4869" max="4869" width="4.4140625" style="123" customWidth="1"/>
    <col min="4870" max="4870" width="2.4140625" style="123" customWidth="1"/>
    <col min="4871" max="4871" width="4.58203125" style="123" customWidth="1"/>
    <col min="4872" max="4872" width="2.58203125" style="123" customWidth="1"/>
    <col min="4873" max="4873" width="4.4140625" style="123" customWidth="1"/>
    <col min="4874" max="4874" width="2.4140625" style="123" customWidth="1"/>
    <col min="4875" max="4875" width="4.4140625" style="123" customWidth="1"/>
    <col min="4876" max="4876" width="2.58203125" style="123" customWidth="1"/>
    <col min="4877" max="4882" width="4.4140625" style="123" customWidth="1"/>
    <col min="4883" max="4883" width="5.6640625" style="123" customWidth="1"/>
    <col min="4884" max="4885" width="11.6640625" style="123" customWidth="1"/>
    <col min="4886" max="4886" width="0" style="123" hidden="1" customWidth="1"/>
    <col min="4887" max="4887" width="3" style="123" customWidth="1"/>
    <col min="4888" max="5120" width="16.83203125" style="123"/>
    <col min="5121" max="5121" width="14.08203125" style="123" customWidth="1"/>
    <col min="5122" max="5122" width="2.4140625" style="123" customWidth="1"/>
    <col min="5123" max="5123" width="4.4140625" style="123" customWidth="1"/>
    <col min="5124" max="5124" width="2.58203125" style="123" customWidth="1"/>
    <col min="5125" max="5125" width="4.4140625" style="123" customWidth="1"/>
    <col min="5126" max="5126" width="2.4140625" style="123" customWidth="1"/>
    <col min="5127" max="5127" width="4.58203125" style="123" customWidth="1"/>
    <col min="5128" max="5128" width="2.58203125" style="123" customWidth="1"/>
    <col min="5129" max="5129" width="4.4140625" style="123" customWidth="1"/>
    <col min="5130" max="5130" width="2.4140625" style="123" customWidth="1"/>
    <col min="5131" max="5131" width="4.4140625" style="123" customWidth="1"/>
    <col min="5132" max="5132" width="2.58203125" style="123" customWidth="1"/>
    <col min="5133" max="5138" width="4.4140625" style="123" customWidth="1"/>
    <col min="5139" max="5139" width="5.6640625" style="123" customWidth="1"/>
    <col min="5140" max="5141" width="11.6640625" style="123" customWidth="1"/>
    <col min="5142" max="5142" width="0" style="123" hidden="1" customWidth="1"/>
    <col min="5143" max="5143" width="3" style="123" customWidth="1"/>
    <col min="5144" max="5376" width="16.83203125" style="123"/>
    <col min="5377" max="5377" width="14.08203125" style="123" customWidth="1"/>
    <col min="5378" max="5378" width="2.4140625" style="123" customWidth="1"/>
    <col min="5379" max="5379" width="4.4140625" style="123" customWidth="1"/>
    <col min="5380" max="5380" width="2.58203125" style="123" customWidth="1"/>
    <col min="5381" max="5381" width="4.4140625" style="123" customWidth="1"/>
    <col min="5382" max="5382" width="2.4140625" style="123" customWidth="1"/>
    <col min="5383" max="5383" width="4.58203125" style="123" customWidth="1"/>
    <col min="5384" max="5384" width="2.58203125" style="123" customWidth="1"/>
    <col min="5385" max="5385" width="4.4140625" style="123" customWidth="1"/>
    <col min="5386" max="5386" width="2.4140625" style="123" customWidth="1"/>
    <col min="5387" max="5387" width="4.4140625" style="123" customWidth="1"/>
    <col min="5388" max="5388" width="2.58203125" style="123" customWidth="1"/>
    <col min="5389" max="5394" width="4.4140625" style="123" customWidth="1"/>
    <col min="5395" max="5395" width="5.6640625" style="123" customWidth="1"/>
    <col min="5396" max="5397" width="11.6640625" style="123" customWidth="1"/>
    <col min="5398" max="5398" width="0" style="123" hidden="1" customWidth="1"/>
    <col min="5399" max="5399" width="3" style="123" customWidth="1"/>
    <col min="5400" max="5632" width="16.83203125" style="123"/>
    <col min="5633" max="5633" width="14.08203125" style="123" customWidth="1"/>
    <col min="5634" max="5634" width="2.4140625" style="123" customWidth="1"/>
    <col min="5635" max="5635" width="4.4140625" style="123" customWidth="1"/>
    <col min="5636" max="5636" width="2.58203125" style="123" customWidth="1"/>
    <col min="5637" max="5637" width="4.4140625" style="123" customWidth="1"/>
    <col min="5638" max="5638" width="2.4140625" style="123" customWidth="1"/>
    <col min="5639" max="5639" width="4.58203125" style="123" customWidth="1"/>
    <col min="5640" max="5640" width="2.58203125" style="123" customWidth="1"/>
    <col min="5641" max="5641" width="4.4140625" style="123" customWidth="1"/>
    <col min="5642" max="5642" width="2.4140625" style="123" customWidth="1"/>
    <col min="5643" max="5643" width="4.4140625" style="123" customWidth="1"/>
    <col min="5644" max="5644" width="2.58203125" style="123" customWidth="1"/>
    <col min="5645" max="5650" width="4.4140625" style="123" customWidth="1"/>
    <col min="5651" max="5651" width="5.6640625" style="123" customWidth="1"/>
    <col min="5652" max="5653" width="11.6640625" style="123" customWidth="1"/>
    <col min="5654" max="5654" width="0" style="123" hidden="1" customWidth="1"/>
    <col min="5655" max="5655" width="3" style="123" customWidth="1"/>
    <col min="5656" max="5888" width="16.83203125" style="123"/>
    <col min="5889" max="5889" width="14.08203125" style="123" customWidth="1"/>
    <col min="5890" max="5890" width="2.4140625" style="123" customWidth="1"/>
    <col min="5891" max="5891" width="4.4140625" style="123" customWidth="1"/>
    <col min="5892" max="5892" width="2.58203125" style="123" customWidth="1"/>
    <col min="5893" max="5893" width="4.4140625" style="123" customWidth="1"/>
    <col min="5894" max="5894" width="2.4140625" style="123" customWidth="1"/>
    <col min="5895" max="5895" width="4.58203125" style="123" customWidth="1"/>
    <col min="5896" max="5896" width="2.58203125" style="123" customWidth="1"/>
    <col min="5897" max="5897" width="4.4140625" style="123" customWidth="1"/>
    <col min="5898" max="5898" width="2.4140625" style="123" customWidth="1"/>
    <col min="5899" max="5899" width="4.4140625" style="123" customWidth="1"/>
    <col min="5900" max="5900" width="2.58203125" style="123" customWidth="1"/>
    <col min="5901" max="5906" width="4.4140625" style="123" customWidth="1"/>
    <col min="5907" max="5907" width="5.6640625" style="123" customWidth="1"/>
    <col min="5908" max="5909" width="11.6640625" style="123" customWidth="1"/>
    <col min="5910" max="5910" width="0" style="123" hidden="1" customWidth="1"/>
    <col min="5911" max="5911" width="3" style="123" customWidth="1"/>
    <col min="5912" max="6144" width="16.83203125" style="123"/>
    <col min="6145" max="6145" width="14.08203125" style="123" customWidth="1"/>
    <col min="6146" max="6146" width="2.4140625" style="123" customWidth="1"/>
    <col min="6147" max="6147" width="4.4140625" style="123" customWidth="1"/>
    <col min="6148" max="6148" width="2.58203125" style="123" customWidth="1"/>
    <col min="6149" max="6149" width="4.4140625" style="123" customWidth="1"/>
    <col min="6150" max="6150" width="2.4140625" style="123" customWidth="1"/>
    <col min="6151" max="6151" width="4.58203125" style="123" customWidth="1"/>
    <col min="6152" max="6152" width="2.58203125" style="123" customWidth="1"/>
    <col min="6153" max="6153" width="4.4140625" style="123" customWidth="1"/>
    <col min="6154" max="6154" width="2.4140625" style="123" customWidth="1"/>
    <col min="6155" max="6155" width="4.4140625" style="123" customWidth="1"/>
    <col min="6156" max="6156" width="2.58203125" style="123" customWidth="1"/>
    <col min="6157" max="6162" width="4.4140625" style="123" customWidth="1"/>
    <col min="6163" max="6163" width="5.6640625" style="123" customWidth="1"/>
    <col min="6164" max="6165" width="11.6640625" style="123" customWidth="1"/>
    <col min="6166" max="6166" width="0" style="123" hidden="1" customWidth="1"/>
    <col min="6167" max="6167" width="3" style="123" customWidth="1"/>
    <col min="6168" max="6400" width="16.83203125" style="123"/>
    <col min="6401" max="6401" width="14.08203125" style="123" customWidth="1"/>
    <col min="6402" max="6402" width="2.4140625" style="123" customWidth="1"/>
    <col min="6403" max="6403" width="4.4140625" style="123" customWidth="1"/>
    <col min="6404" max="6404" width="2.58203125" style="123" customWidth="1"/>
    <col min="6405" max="6405" width="4.4140625" style="123" customWidth="1"/>
    <col min="6406" max="6406" width="2.4140625" style="123" customWidth="1"/>
    <col min="6407" max="6407" width="4.58203125" style="123" customWidth="1"/>
    <col min="6408" max="6408" width="2.58203125" style="123" customWidth="1"/>
    <col min="6409" max="6409" width="4.4140625" style="123" customWidth="1"/>
    <col min="6410" max="6410" width="2.4140625" style="123" customWidth="1"/>
    <col min="6411" max="6411" width="4.4140625" style="123" customWidth="1"/>
    <col min="6412" max="6412" width="2.58203125" style="123" customWidth="1"/>
    <col min="6413" max="6418" width="4.4140625" style="123" customWidth="1"/>
    <col min="6419" max="6419" width="5.6640625" style="123" customWidth="1"/>
    <col min="6420" max="6421" width="11.6640625" style="123" customWidth="1"/>
    <col min="6422" max="6422" width="0" style="123" hidden="1" customWidth="1"/>
    <col min="6423" max="6423" width="3" style="123" customWidth="1"/>
    <col min="6424" max="6656" width="16.83203125" style="123"/>
    <col min="6657" max="6657" width="14.08203125" style="123" customWidth="1"/>
    <col min="6658" max="6658" width="2.4140625" style="123" customWidth="1"/>
    <col min="6659" max="6659" width="4.4140625" style="123" customWidth="1"/>
    <col min="6660" max="6660" width="2.58203125" style="123" customWidth="1"/>
    <col min="6661" max="6661" width="4.4140625" style="123" customWidth="1"/>
    <col min="6662" max="6662" width="2.4140625" style="123" customWidth="1"/>
    <col min="6663" max="6663" width="4.58203125" style="123" customWidth="1"/>
    <col min="6664" max="6664" width="2.58203125" style="123" customWidth="1"/>
    <col min="6665" max="6665" width="4.4140625" style="123" customWidth="1"/>
    <col min="6666" max="6666" width="2.4140625" style="123" customWidth="1"/>
    <col min="6667" max="6667" width="4.4140625" style="123" customWidth="1"/>
    <col min="6668" max="6668" width="2.58203125" style="123" customWidth="1"/>
    <col min="6669" max="6674" width="4.4140625" style="123" customWidth="1"/>
    <col min="6675" max="6675" width="5.6640625" style="123" customWidth="1"/>
    <col min="6676" max="6677" width="11.6640625" style="123" customWidth="1"/>
    <col min="6678" max="6678" width="0" style="123" hidden="1" customWidth="1"/>
    <col min="6679" max="6679" width="3" style="123" customWidth="1"/>
    <col min="6680" max="6912" width="16.83203125" style="123"/>
    <col min="6913" max="6913" width="14.08203125" style="123" customWidth="1"/>
    <col min="6914" max="6914" width="2.4140625" style="123" customWidth="1"/>
    <col min="6915" max="6915" width="4.4140625" style="123" customWidth="1"/>
    <col min="6916" max="6916" width="2.58203125" style="123" customWidth="1"/>
    <col min="6917" max="6917" width="4.4140625" style="123" customWidth="1"/>
    <col min="6918" max="6918" width="2.4140625" style="123" customWidth="1"/>
    <col min="6919" max="6919" width="4.58203125" style="123" customWidth="1"/>
    <col min="6920" max="6920" width="2.58203125" style="123" customWidth="1"/>
    <col min="6921" max="6921" width="4.4140625" style="123" customWidth="1"/>
    <col min="6922" max="6922" width="2.4140625" style="123" customWidth="1"/>
    <col min="6923" max="6923" width="4.4140625" style="123" customWidth="1"/>
    <col min="6924" max="6924" width="2.58203125" style="123" customWidth="1"/>
    <col min="6925" max="6930" width="4.4140625" style="123" customWidth="1"/>
    <col min="6931" max="6931" width="5.6640625" style="123" customWidth="1"/>
    <col min="6932" max="6933" width="11.6640625" style="123" customWidth="1"/>
    <col min="6934" max="6934" width="0" style="123" hidden="1" customWidth="1"/>
    <col min="6935" max="6935" width="3" style="123" customWidth="1"/>
    <col min="6936" max="7168" width="16.83203125" style="123"/>
    <col min="7169" max="7169" width="14.08203125" style="123" customWidth="1"/>
    <col min="7170" max="7170" width="2.4140625" style="123" customWidth="1"/>
    <col min="7171" max="7171" width="4.4140625" style="123" customWidth="1"/>
    <col min="7172" max="7172" width="2.58203125" style="123" customWidth="1"/>
    <col min="7173" max="7173" width="4.4140625" style="123" customWidth="1"/>
    <col min="7174" max="7174" width="2.4140625" style="123" customWidth="1"/>
    <col min="7175" max="7175" width="4.58203125" style="123" customWidth="1"/>
    <col min="7176" max="7176" width="2.58203125" style="123" customWidth="1"/>
    <col min="7177" max="7177" width="4.4140625" style="123" customWidth="1"/>
    <col min="7178" max="7178" width="2.4140625" style="123" customWidth="1"/>
    <col min="7179" max="7179" width="4.4140625" style="123" customWidth="1"/>
    <col min="7180" max="7180" width="2.58203125" style="123" customWidth="1"/>
    <col min="7181" max="7186" width="4.4140625" style="123" customWidth="1"/>
    <col min="7187" max="7187" width="5.6640625" style="123" customWidth="1"/>
    <col min="7188" max="7189" width="11.6640625" style="123" customWidth="1"/>
    <col min="7190" max="7190" width="0" style="123" hidden="1" customWidth="1"/>
    <col min="7191" max="7191" width="3" style="123" customWidth="1"/>
    <col min="7192" max="7424" width="16.83203125" style="123"/>
    <col min="7425" max="7425" width="14.08203125" style="123" customWidth="1"/>
    <col min="7426" max="7426" width="2.4140625" style="123" customWidth="1"/>
    <col min="7427" max="7427" width="4.4140625" style="123" customWidth="1"/>
    <col min="7428" max="7428" width="2.58203125" style="123" customWidth="1"/>
    <col min="7429" max="7429" width="4.4140625" style="123" customWidth="1"/>
    <col min="7430" max="7430" width="2.4140625" style="123" customWidth="1"/>
    <col min="7431" max="7431" width="4.58203125" style="123" customWidth="1"/>
    <col min="7432" max="7432" width="2.58203125" style="123" customWidth="1"/>
    <col min="7433" max="7433" width="4.4140625" style="123" customWidth="1"/>
    <col min="7434" max="7434" width="2.4140625" style="123" customWidth="1"/>
    <col min="7435" max="7435" width="4.4140625" style="123" customWidth="1"/>
    <col min="7436" max="7436" width="2.58203125" style="123" customWidth="1"/>
    <col min="7437" max="7442" width="4.4140625" style="123" customWidth="1"/>
    <col min="7443" max="7443" width="5.6640625" style="123" customWidth="1"/>
    <col min="7444" max="7445" width="11.6640625" style="123" customWidth="1"/>
    <col min="7446" max="7446" width="0" style="123" hidden="1" customWidth="1"/>
    <col min="7447" max="7447" width="3" style="123" customWidth="1"/>
    <col min="7448" max="7680" width="16.83203125" style="123"/>
    <col min="7681" max="7681" width="14.08203125" style="123" customWidth="1"/>
    <col min="7682" max="7682" width="2.4140625" style="123" customWidth="1"/>
    <col min="7683" max="7683" width="4.4140625" style="123" customWidth="1"/>
    <col min="7684" max="7684" width="2.58203125" style="123" customWidth="1"/>
    <col min="7685" max="7685" width="4.4140625" style="123" customWidth="1"/>
    <col min="7686" max="7686" width="2.4140625" style="123" customWidth="1"/>
    <col min="7687" max="7687" width="4.58203125" style="123" customWidth="1"/>
    <col min="7688" max="7688" width="2.58203125" style="123" customWidth="1"/>
    <col min="7689" max="7689" width="4.4140625" style="123" customWidth="1"/>
    <col min="7690" max="7690" width="2.4140625" style="123" customWidth="1"/>
    <col min="7691" max="7691" width="4.4140625" style="123" customWidth="1"/>
    <col min="7692" max="7692" width="2.58203125" style="123" customWidth="1"/>
    <col min="7693" max="7698" width="4.4140625" style="123" customWidth="1"/>
    <col min="7699" max="7699" width="5.6640625" style="123" customWidth="1"/>
    <col min="7700" max="7701" width="11.6640625" style="123" customWidth="1"/>
    <col min="7702" max="7702" width="0" style="123" hidden="1" customWidth="1"/>
    <col min="7703" max="7703" width="3" style="123" customWidth="1"/>
    <col min="7704" max="7936" width="16.83203125" style="123"/>
    <col min="7937" max="7937" width="14.08203125" style="123" customWidth="1"/>
    <col min="7938" max="7938" width="2.4140625" style="123" customWidth="1"/>
    <col min="7939" max="7939" width="4.4140625" style="123" customWidth="1"/>
    <col min="7940" max="7940" width="2.58203125" style="123" customWidth="1"/>
    <col min="7941" max="7941" width="4.4140625" style="123" customWidth="1"/>
    <col min="7942" max="7942" width="2.4140625" style="123" customWidth="1"/>
    <col min="7943" max="7943" width="4.58203125" style="123" customWidth="1"/>
    <col min="7944" max="7944" width="2.58203125" style="123" customWidth="1"/>
    <col min="7945" max="7945" width="4.4140625" style="123" customWidth="1"/>
    <col min="7946" max="7946" width="2.4140625" style="123" customWidth="1"/>
    <col min="7947" max="7947" width="4.4140625" style="123" customWidth="1"/>
    <col min="7948" max="7948" width="2.58203125" style="123" customWidth="1"/>
    <col min="7949" max="7954" width="4.4140625" style="123" customWidth="1"/>
    <col min="7955" max="7955" width="5.6640625" style="123" customWidth="1"/>
    <col min="7956" max="7957" width="11.6640625" style="123" customWidth="1"/>
    <col min="7958" max="7958" width="0" style="123" hidden="1" customWidth="1"/>
    <col min="7959" max="7959" width="3" style="123" customWidth="1"/>
    <col min="7960" max="8192" width="16.83203125" style="123"/>
    <col min="8193" max="8193" width="14.08203125" style="123" customWidth="1"/>
    <col min="8194" max="8194" width="2.4140625" style="123" customWidth="1"/>
    <col min="8195" max="8195" width="4.4140625" style="123" customWidth="1"/>
    <col min="8196" max="8196" width="2.58203125" style="123" customWidth="1"/>
    <col min="8197" max="8197" width="4.4140625" style="123" customWidth="1"/>
    <col min="8198" max="8198" width="2.4140625" style="123" customWidth="1"/>
    <col min="8199" max="8199" width="4.58203125" style="123" customWidth="1"/>
    <col min="8200" max="8200" width="2.58203125" style="123" customWidth="1"/>
    <col min="8201" max="8201" width="4.4140625" style="123" customWidth="1"/>
    <col min="8202" max="8202" width="2.4140625" style="123" customWidth="1"/>
    <col min="8203" max="8203" width="4.4140625" style="123" customWidth="1"/>
    <col min="8204" max="8204" width="2.58203125" style="123" customWidth="1"/>
    <col min="8205" max="8210" width="4.4140625" style="123" customWidth="1"/>
    <col min="8211" max="8211" width="5.6640625" style="123" customWidth="1"/>
    <col min="8212" max="8213" width="11.6640625" style="123" customWidth="1"/>
    <col min="8214" max="8214" width="0" style="123" hidden="1" customWidth="1"/>
    <col min="8215" max="8215" width="3" style="123" customWidth="1"/>
    <col min="8216" max="8448" width="16.83203125" style="123"/>
    <col min="8449" max="8449" width="14.08203125" style="123" customWidth="1"/>
    <col min="8450" max="8450" width="2.4140625" style="123" customWidth="1"/>
    <col min="8451" max="8451" width="4.4140625" style="123" customWidth="1"/>
    <col min="8452" max="8452" width="2.58203125" style="123" customWidth="1"/>
    <col min="8453" max="8453" width="4.4140625" style="123" customWidth="1"/>
    <col min="8454" max="8454" width="2.4140625" style="123" customWidth="1"/>
    <col min="8455" max="8455" width="4.58203125" style="123" customWidth="1"/>
    <col min="8456" max="8456" width="2.58203125" style="123" customWidth="1"/>
    <col min="8457" max="8457" width="4.4140625" style="123" customWidth="1"/>
    <col min="8458" max="8458" width="2.4140625" style="123" customWidth="1"/>
    <col min="8459" max="8459" width="4.4140625" style="123" customWidth="1"/>
    <col min="8460" max="8460" width="2.58203125" style="123" customWidth="1"/>
    <col min="8461" max="8466" width="4.4140625" style="123" customWidth="1"/>
    <col min="8467" max="8467" width="5.6640625" style="123" customWidth="1"/>
    <col min="8468" max="8469" width="11.6640625" style="123" customWidth="1"/>
    <col min="8470" max="8470" width="0" style="123" hidden="1" customWidth="1"/>
    <col min="8471" max="8471" width="3" style="123" customWidth="1"/>
    <col min="8472" max="8704" width="16.83203125" style="123"/>
    <col min="8705" max="8705" width="14.08203125" style="123" customWidth="1"/>
    <col min="8706" max="8706" width="2.4140625" style="123" customWidth="1"/>
    <col min="8707" max="8707" width="4.4140625" style="123" customWidth="1"/>
    <col min="8708" max="8708" width="2.58203125" style="123" customWidth="1"/>
    <col min="8709" max="8709" width="4.4140625" style="123" customWidth="1"/>
    <col min="8710" max="8710" width="2.4140625" style="123" customWidth="1"/>
    <col min="8711" max="8711" width="4.58203125" style="123" customWidth="1"/>
    <col min="8712" max="8712" width="2.58203125" style="123" customWidth="1"/>
    <col min="8713" max="8713" width="4.4140625" style="123" customWidth="1"/>
    <col min="8714" max="8714" width="2.4140625" style="123" customWidth="1"/>
    <col min="8715" max="8715" width="4.4140625" style="123" customWidth="1"/>
    <col min="8716" max="8716" width="2.58203125" style="123" customWidth="1"/>
    <col min="8717" max="8722" width="4.4140625" style="123" customWidth="1"/>
    <col min="8723" max="8723" width="5.6640625" style="123" customWidth="1"/>
    <col min="8724" max="8725" width="11.6640625" style="123" customWidth="1"/>
    <col min="8726" max="8726" width="0" style="123" hidden="1" customWidth="1"/>
    <col min="8727" max="8727" width="3" style="123" customWidth="1"/>
    <col min="8728" max="8960" width="16.83203125" style="123"/>
    <col min="8961" max="8961" width="14.08203125" style="123" customWidth="1"/>
    <col min="8962" max="8962" width="2.4140625" style="123" customWidth="1"/>
    <col min="8963" max="8963" width="4.4140625" style="123" customWidth="1"/>
    <col min="8964" max="8964" width="2.58203125" style="123" customWidth="1"/>
    <col min="8965" max="8965" width="4.4140625" style="123" customWidth="1"/>
    <col min="8966" max="8966" width="2.4140625" style="123" customWidth="1"/>
    <col min="8967" max="8967" width="4.58203125" style="123" customWidth="1"/>
    <col min="8968" max="8968" width="2.58203125" style="123" customWidth="1"/>
    <col min="8969" max="8969" width="4.4140625" style="123" customWidth="1"/>
    <col min="8970" max="8970" width="2.4140625" style="123" customWidth="1"/>
    <col min="8971" max="8971" width="4.4140625" style="123" customWidth="1"/>
    <col min="8972" max="8972" width="2.58203125" style="123" customWidth="1"/>
    <col min="8973" max="8978" width="4.4140625" style="123" customWidth="1"/>
    <col min="8979" max="8979" width="5.6640625" style="123" customWidth="1"/>
    <col min="8980" max="8981" width="11.6640625" style="123" customWidth="1"/>
    <col min="8982" max="8982" width="0" style="123" hidden="1" customWidth="1"/>
    <col min="8983" max="8983" width="3" style="123" customWidth="1"/>
    <col min="8984" max="9216" width="16.83203125" style="123"/>
    <col min="9217" max="9217" width="14.08203125" style="123" customWidth="1"/>
    <col min="9218" max="9218" width="2.4140625" style="123" customWidth="1"/>
    <col min="9219" max="9219" width="4.4140625" style="123" customWidth="1"/>
    <col min="9220" max="9220" width="2.58203125" style="123" customWidth="1"/>
    <col min="9221" max="9221" width="4.4140625" style="123" customWidth="1"/>
    <col min="9222" max="9222" width="2.4140625" style="123" customWidth="1"/>
    <col min="9223" max="9223" width="4.58203125" style="123" customWidth="1"/>
    <col min="9224" max="9224" width="2.58203125" style="123" customWidth="1"/>
    <col min="9225" max="9225" width="4.4140625" style="123" customWidth="1"/>
    <col min="9226" max="9226" width="2.4140625" style="123" customWidth="1"/>
    <col min="9227" max="9227" width="4.4140625" style="123" customWidth="1"/>
    <col min="9228" max="9228" width="2.58203125" style="123" customWidth="1"/>
    <col min="9229" max="9234" width="4.4140625" style="123" customWidth="1"/>
    <col min="9235" max="9235" width="5.6640625" style="123" customWidth="1"/>
    <col min="9236" max="9237" width="11.6640625" style="123" customWidth="1"/>
    <col min="9238" max="9238" width="0" style="123" hidden="1" customWidth="1"/>
    <col min="9239" max="9239" width="3" style="123" customWidth="1"/>
    <col min="9240" max="9472" width="16.83203125" style="123"/>
    <col min="9473" max="9473" width="14.08203125" style="123" customWidth="1"/>
    <col min="9474" max="9474" width="2.4140625" style="123" customWidth="1"/>
    <col min="9475" max="9475" width="4.4140625" style="123" customWidth="1"/>
    <col min="9476" max="9476" width="2.58203125" style="123" customWidth="1"/>
    <col min="9477" max="9477" width="4.4140625" style="123" customWidth="1"/>
    <col min="9478" max="9478" width="2.4140625" style="123" customWidth="1"/>
    <col min="9479" max="9479" width="4.58203125" style="123" customWidth="1"/>
    <col min="9480" max="9480" width="2.58203125" style="123" customWidth="1"/>
    <col min="9481" max="9481" width="4.4140625" style="123" customWidth="1"/>
    <col min="9482" max="9482" width="2.4140625" style="123" customWidth="1"/>
    <col min="9483" max="9483" width="4.4140625" style="123" customWidth="1"/>
    <col min="9484" max="9484" width="2.58203125" style="123" customWidth="1"/>
    <col min="9485" max="9490" width="4.4140625" style="123" customWidth="1"/>
    <col min="9491" max="9491" width="5.6640625" style="123" customWidth="1"/>
    <col min="9492" max="9493" width="11.6640625" style="123" customWidth="1"/>
    <col min="9494" max="9494" width="0" style="123" hidden="1" customWidth="1"/>
    <col min="9495" max="9495" width="3" style="123" customWidth="1"/>
    <col min="9496" max="9728" width="16.83203125" style="123"/>
    <col min="9729" max="9729" width="14.08203125" style="123" customWidth="1"/>
    <col min="9730" max="9730" width="2.4140625" style="123" customWidth="1"/>
    <col min="9731" max="9731" width="4.4140625" style="123" customWidth="1"/>
    <col min="9732" max="9732" width="2.58203125" style="123" customWidth="1"/>
    <col min="9733" max="9733" width="4.4140625" style="123" customWidth="1"/>
    <col min="9734" max="9734" width="2.4140625" style="123" customWidth="1"/>
    <col min="9735" max="9735" width="4.58203125" style="123" customWidth="1"/>
    <col min="9736" max="9736" width="2.58203125" style="123" customWidth="1"/>
    <col min="9737" max="9737" width="4.4140625" style="123" customWidth="1"/>
    <col min="9738" max="9738" width="2.4140625" style="123" customWidth="1"/>
    <col min="9739" max="9739" width="4.4140625" style="123" customWidth="1"/>
    <col min="9740" max="9740" width="2.58203125" style="123" customWidth="1"/>
    <col min="9741" max="9746" width="4.4140625" style="123" customWidth="1"/>
    <col min="9747" max="9747" width="5.6640625" style="123" customWidth="1"/>
    <col min="9748" max="9749" width="11.6640625" style="123" customWidth="1"/>
    <col min="9750" max="9750" width="0" style="123" hidden="1" customWidth="1"/>
    <col min="9751" max="9751" width="3" style="123" customWidth="1"/>
    <col min="9752" max="9984" width="16.83203125" style="123"/>
    <col min="9985" max="9985" width="14.08203125" style="123" customWidth="1"/>
    <col min="9986" max="9986" width="2.4140625" style="123" customWidth="1"/>
    <col min="9987" max="9987" width="4.4140625" style="123" customWidth="1"/>
    <col min="9988" max="9988" width="2.58203125" style="123" customWidth="1"/>
    <col min="9989" max="9989" width="4.4140625" style="123" customWidth="1"/>
    <col min="9990" max="9990" width="2.4140625" style="123" customWidth="1"/>
    <col min="9991" max="9991" width="4.58203125" style="123" customWidth="1"/>
    <col min="9992" max="9992" width="2.58203125" style="123" customWidth="1"/>
    <col min="9993" max="9993" width="4.4140625" style="123" customWidth="1"/>
    <col min="9994" max="9994" width="2.4140625" style="123" customWidth="1"/>
    <col min="9995" max="9995" width="4.4140625" style="123" customWidth="1"/>
    <col min="9996" max="9996" width="2.58203125" style="123" customWidth="1"/>
    <col min="9997" max="10002" width="4.4140625" style="123" customWidth="1"/>
    <col min="10003" max="10003" width="5.6640625" style="123" customWidth="1"/>
    <col min="10004" max="10005" width="11.6640625" style="123" customWidth="1"/>
    <col min="10006" max="10006" width="0" style="123" hidden="1" customWidth="1"/>
    <col min="10007" max="10007" width="3" style="123" customWidth="1"/>
    <col min="10008" max="10240" width="16.83203125" style="123"/>
    <col min="10241" max="10241" width="14.08203125" style="123" customWidth="1"/>
    <col min="10242" max="10242" width="2.4140625" style="123" customWidth="1"/>
    <col min="10243" max="10243" width="4.4140625" style="123" customWidth="1"/>
    <col min="10244" max="10244" width="2.58203125" style="123" customWidth="1"/>
    <col min="10245" max="10245" width="4.4140625" style="123" customWidth="1"/>
    <col min="10246" max="10246" width="2.4140625" style="123" customWidth="1"/>
    <col min="10247" max="10247" width="4.58203125" style="123" customWidth="1"/>
    <col min="10248" max="10248" width="2.58203125" style="123" customWidth="1"/>
    <col min="10249" max="10249" width="4.4140625" style="123" customWidth="1"/>
    <col min="10250" max="10250" width="2.4140625" style="123" customWidth="1"/>
    <col min="10251" max="10251" width="4.4140625" style="123" customWidth="1"/>
    <col min="10252" max="10252" width="2.58203125" style="123" customWidth="1"/>
    <col min="10253" max="10258" width="4.4140625" style="123" customWidth="1"/>
    <col min="10259" max="10259" width="5.6640625" style="123" customWidth="1"/>
    <col min="10260" max="10261" width="11.6640625" style="123" customWidth="1"/>
    <col min="10262" max="10262" width="0" style="123" hidden="1" customWidth="1"/>
    <col min="10263" max="10263" width="3" style="123" customWidth="1"/>
    <col min="10264" max="10496" width="16.83203125" style="123"/>
    <col min="10497" max="10497" width="14.08203125" style="123" customWidth="1"/>
    <col min="10498" max="10498" width="2.4140625" style="123" customWidth="1"/>
    <col min="10499" max="10499" width="4.4140625" style="123" customWidth="1"/>
    <col min="10500" max="10500" width="2.58203125" style="123" customWidth="1"/>
    <col min="10501" max="10501" width="4.4140625" style="123" customWidth="1"/>
    <col min="10502" max="10502" width="2.4140625" style="123" customWidth="1"/>
    <col min="10503" max="10503" width="4.58203125" style="123" customWidth="1"/>
    <col min="10504" max="10504" width="2.58203125" style="123" customWidth="1"/>
    <col min="10505" max="10505" width="4.4140625" style="123" customWidth="1"/>
    <col min="10506" max="10506" width="2.4140625" style="123" customWidth="1"/>
    <col min="10507" max="10507" width="4.4140625" style="123" customWidth="1"/>
    <col min="10508" max="10508" width="2.58203125" style="123" customWidth="1"/>
    <col min="10509" max="10514" width="4.4140625" style="123" customWidth="1"/>
    <col min="10515" max="10515" width="5.6640625" style="123" customWidth="1"/>
    <col min="10516" max="10517" width="11.6640625" style="123" customWidth="1"/>
    <col min="10518" max="10518" width="0" style="123" hidden="1" customWidth="1"/>
    <col min="10519" max="10519" width="3" style="123" customWidth="1"/>
    <col min="10520" max="10752" width="16.83203125" style="123"/>
    <col min="10753" max="10753" width="14.08203125" style="123" customWidth="1"/>
    <col min="10754" max="10754" width="2.4140625" style="123" customWidth="1"/>
    <col min="10755" max="10755" width="4.4140625" style="123" customWidth="1"/>
    <col min="10756" max="10756" width="2.58203125" style="123" customWidth="1"/>
    <col min="10757" max="10757" width="4.4140625" style="123" customWidth="1"/>
    <col min="10758" max="10758" width="2.4140625" style="123" customWidth="1"/>
    <col min="10759" max="10759" width="4.58203125" style="123" customWidth="1"/>
    <col min="10760" max="10760" width="2.58203125" style="123" customWidth="1"/>
    <col min="10761" max="10761" width="4.4140625" style="123" customWidth="1"/>
    <col min="10762" max="10762" width="2.4140625" style="123" customWidth="1"/>
    <col min="10763" max="10763" width="4.4140625" style="123" customWidth="1"/>
    <col min="10764" max="10764" width="2.58203125" style="123" customWidth="1"/>
    <col min="10765" max="10770" width="4.4140625" style="123" customWidth="1"/>
    <col min="10771" max="10771" width="5.6640625" style="123" customWidth="1"/>
    <col min="10772" max="10773" width="11.6640625" style="123" customWidth="1"/>
    <col min="10774" max="10774" width="0" style="123" hidden="1" customWidth="1"/>
    <col min="10775" max="10775" width="3" style="123" customWidth="1"/>
    <col min="10776" max="11008" width="16.83203125" style="123"/>
    <col min="11009" max="11009" width="14.08203125" style="123" customWidth="1"/>
    <col min="11010" max="11010" width="2.4140625" style="123" customWidth="1"/>
    <col min="11011" max="11011" width="4.4140625" style="123" customWidth="1"/>
    <col min="11012" max="11012" width="2.58203125" style="123" customWidth="1"/>
    <col min="11013" max="11013" width="4.4140625" style="123" customWidth="1"/>
    <col min="11014" max="11014" width="2.4140625" style="123" customWidth="1"/>
    <col min="11015" max="11015" width="4.58203125" style="123" customWidth="1"/>
    <col min="11016" max="11016" width="2.58203125" style="123" customWidth="1"/>
    <col min="11017" max="11017" width="4.4140625" style="123" customWidth="1"/>
    <col min="11018" max="11018" width="2.4140625" style="123" customWidth="1"/>
    <col min="11019" max="11019" width="4.4140625" style="123" customWidth="1"/>
    <col min="11020" max="11020" width="2.58203125" style="123" customWidth="1"/>
    <col min="11021" max="11026" width="4.4140625" style="123" customWidth="1"/>
    <col min="11027" max="11027" width="5.6640625" style="123" customWidth="1"/>
    <col min="11028" max="11029" width="11.6640625" style="123" customWidth="1"/>
    <col min="11030" max="11030" width="0" style="123" hidden="1" customWidth="1"/>
    <col min="11031" max="11031" width="3" style="123" customWidth="1"/>
    <col min="11032" max="11264" width="16.83203125" style="123"/>
    <col min="11265" max="11265" width="14.08203125" style="123" customWidth="1"/>
    <col min="11266" max="11266" width="2.4140625" style="123" customWidth="1"/>
    <col min="11267" max="11267" width="4.4140625" style="123" customWidth="1"/>
    <col min="11268" max="11268" width="2.58203125" style="123" customWidth="1"/>
    <col min="11269" max="11269" width="4.4140625" style="123" customWidth="1"/>
    <col min="11270" max="11270" width="2.4140625" style="123" customWidth="1"/>
    <col min="11271" max="11271" width="4.58203125" style="123" customWidth="1"/>
    <col min="11272" max="11272" width="2.58203125" style="123" customWidth="1"/>
    <col min="11273" max="11273" width="4.4140625" style="123" customWidth="1"/>
    <col min="11274" max="11274" width="2.4140625" style="123" customWidth="1"/>
    <col min="11275" max="11275" width="4.4140625" style="123" customWidth="1"/>
    <col min="11276" max="11276" width="2.58203125" style="123" customWidth="1"/>
    <col min="11277" max="11282" width="4.4140625" style="123" customWidth="1"/>
    <col min="11283" max="11283" width="5.6640625" style="123" customWidth="1"/>
    <col min="11284" max="11285" width="11.6640625" style="123" customWidth="1"/>
    <col min="11286" max="11286" width="0" style="123" hidden="1" customWidth="1"/>
    <col min="11287" max="11287" width="3" style="123" customWidth="1"/>
    <col min="11288" max="11520" width="16.83203125" style="123"/>
    <col min="11521" max="11521" width="14.08203125" style="123" customWidth="1"/>
    <col min="11522" max="11522" width="2.4140625" style="123" customWidth="1"/>
    <col min="11523" max="11523" width="4.4140625" style="123" customWidth="1"/>
    <col min="11524" max="11524" width="2.58203125" style="123" customWidth="1"/>
    <col min="11525" max="11525" width="4.4140625" style="123" customWidth="1"/>
    <col min="11526" max="11526" width="2.4140625" style="123" customWidth="1"/>
    <col min="11527" max="11527" width="4.58203125" style="123" customWidth="1"/>
    <col min="11528" max="11528" width="2.58203125" style="123" customWidth="1"/>
    <col min="11529" max="11529" width="4.4140625" style="123" customWidth="1"/>
    <col min="11530" max="11530" width="2.4140625" style="123" customWidth="1"/>
    <col min="11531" max="11531" width="4.4140625" style="123" customWidth="1"/>
    <col min="11532" max="11532" width="2.58203125" style="123" customWidth="1"/>
    <col min="11533" max="11538" width="4.4140625" style="123" customWidth="1"/>
    <col min="11539" max="11539" width="5.6640625" style="123" customWidth="1"/>
    <col min="11540" max="11541" width="11.6640625" style="123" customWidth="1"/>
    <col min="11542" max="11542" width="0" style="123" hidden="1" customWidth="1"/>
    <col min="11543" max="11543" width="3" style="123" customWidth="1"/>
    <col min="11544" max="11776" width="16.83203125" style="123"/>
    <col min="11777" max="11777" width="14.08203125" style="123" customWidth="1"/>
    <col min="11778" max="11778" width="2.4140625" style="123" customWidth="1"/>
    <col min="11779" max="11779" width="4.4140625" style="123" customWidth="1"/>
    <col min="11780" max="11780" width="2.58203125" style="123" customWidth="1"/>
    <col min="11781" max="11781" width="4.4140625" style="123" customWidth="1"/>
    <col min="11782" max="11782" width="2.4140625" style="123" customWidth="1"/>
    <col min="11783" max="11783" width="4.58203125" style="123" customWidth="1"/>
    <col min="11784" max="11784" width="2.58203125" style="123" customWidth="1"/>
    <col min="11785" max="11785" width="4.4140625" style="123" customWidth="1"/>
    <col min="11786" max="11786" width="2.4140625" style="123" customWidth="1"/>
    <col min="11787" max="11787" width="4.4140625" style="123" customWidth="1"/>
    <col min="11788" max="11788" width="2.58203125" style="123" customWidth="1"/>
    <col min="11789" max="11794" width="4.4140625" style="123" customWidth="1"/>
    <col min="11795" max="11795" width="5.6640625" style="123" customWidth="1"/>
    <col min="11796" max="11797" width="11.6640625" style="123" customWidth="1"/>
    <col min="11798" max="11798" width="0" style="123" hidden="1" customWidth="1"/>
    <col min="11799" max="11799" width="3" style="123" customWidth="1"/>
    <col min="11800" max="12032" width="16.83203125" style="123"/>
    <col min="12033" max="12033" width="14.08203125" style="123" customWidth="1"/>
    <col min="12034" max="12034" width="2.4140625" style="123" customWidth="1"/>
    <col min="12035" max="12035" width="4.4140625" style="123" customWidth="1"/>
    <col min="12036" max="12036" width="2.58203125" style="123" customWidth="1"/>
    <col min="12037" max="12037" width="4.4140625" style="123" customWidth="1"/>
    <col min="12038" max="12038" width="2.4140625" style="123" customWidth="1"/>
    <col min="12039" max="12039" width="4.58203125" style="123" customWidth="1"/>
    <col min="12040" max="12040" width="2.58203125" style="123" customWidth="1"/>
    <col min="12041" max="12041" width="4.4140625" style="123" customWidth="1"/>
    <col min="12042" max="12042" width="2.4140625" style="123" customWidth="1"/>
    <col min="12043" max="12043" width="4.4140625" style="123" customWidth="1"/>
    <col min="12044" max="12044" width="2.58203125" style="123" customWidth="1"/>
    <col min="12045" max="12050" width="4.4140625" style="123" customWidth="1"/>
    <col min="12051" max="12051" width="5.6640625" style="123" customWidth="1"/>
    <col min="12052" max="12053" width="11.6640625" style="123" customWidth="1"/>
    <col min="12054" max="12054" width="0" style="123" hidden="1" customWidth="1"/>
    <col min="12055" max="12055" width="3" style="123" customWidth="1"/>
    <col min="12056" max="12288" width="16.83203125" style="123"/>
    <col min="12289" max="12289" width="14.08203125" style="123" customWidth="1"/>
    <col min="12290" max="12290" width="2.4140625" style="123" customWidth="1"/>
    <col min="12291" max="12291" width="4.4140625" style="123" customWidth="1"/>
    <col min="12292" max="12292" width="2.58203125" style="123" customWidth="1"/>
    <col min="12293" max="12293" width="4.4140625" style="123" customWidth="1"/>
    <col min="12294" max="12294" width="2.4140625" style="123" customWidth="1"/>
    <col min="12295" max="12295" width="4.58203125" style="123" customWidth="1"/>
    <col min="12296" max="12296" width="2.58203125" style="123" customWidth="1"/>
    <col min="12297" max="12297" width="4.4140625" style="123" customWidth="1"/>
    <col min="12298" max="12298" width="2.4140625" style="123" customWidth="1"/>
    <col min="12299" max="12299" width="4.4140625" style="123" customWidth="1"/>
    <col min="12300" max="12300" width="2.58203125" style="123" customWidth="1"/>
    <col min="12301" max="12306" width="4.4140625" style="123" customWidth="1"/>
    <col min="12307" max="12307" width="5.6640625" style="123" customWidth="1"/>
    <col min="12308" max="12309" width="11.6640625" style="123" customWidth="1"/>
    <col min="12310" max="12310" width="0" style="123" hidden="1" customWidth="1"/>
    <col min="12311" max="12311" width="3" style="123" customWidth="1"/>
    <col min="12312" max="12544" width="16.83203125" style="123"/>
    <col min="12545" max="12545" width="14.08203125" style="123" customWidth="1"/>
    <col min="12546" max="12546" width="2.4140625" style="123" customWidth="1"/>
    <col min="12547" max="12547" width="4.4140625" style="123" customWidth="1"/>
    <col min="12548" max="12548" width="2.58203125" style="123" customWidth="1"/>
    <col min="12549" max="12549" width="4.4140625" style="123" customWidth="1"/>
    <col min="12550" max="12550" width="2.4140625" style="123" customWidth="1"/>
    <col min="12551" max="12551" width="4.58203125" style="123" customWidth="1"/>
    <col min="12552" max="12552" width="2.58203125" style="123" customWidth="1"/>
    <col min="12553" max="12553" width="4.4140625" style="123" customWidth="1"/>
    <col min="12554" max="12554" width="2.4140625" style="123" customWidth="1"/>
    <col min="12555" max="12555" width="4.4140625" style="123" customWidth="1"/>
    <col min="12556" max="12556" width="2.58203125" style="123" customWidth="1"/>
    <col min="12557" max="12562" width="4.4140625" style="123" customWidth="1"/>
    <col min="12563" max="12563" width="5.6640625" style="123" customWidth="1"/>
    <col min="12564" max="12565" width="11.6640625" style="123" customWidth="1"/>
    <col min="12566" max="12566" width="0" style="123" hidden="1" customWidth="1"/>
    <col min="12567" max="12567" width="3" style="123" customWidth="1"/>
    <col min="12568" max="12800" width="16.83203125" style="123"/>
    <col min="12801" max="12801" width="14.08203125" style="123" customWidth="1"/>
    <col min="12802" max="12802" width="2.4140625" style="123" customWidth="1"/>
    <col min="12803" max="12803" width="4.4140625" style="123" customWidth="1"/>
    <col min="12804" max="12804" width="2.58203125" style="123" customWidth="1"/>
    <col min="12805" max="12805" width="4.4140625" style="123" customWidth="1"/>
    <col min="12806" max="12806" width="2.4140625" style="123" customWidth="1"/>
    <col min="12807" max="12807" width="4.58203125" style="123" customWidth="1"/>
    <col min="12808" max="12808" width="2.58203125" style="123" customWidth="1"/>
    <col min="12809" max="12809" width="4.4140625" style="123" customWidth="1"/>
    <col min="12810" max="12810" width="2.4140625" style="123" customWidth="1"/>
    <col min="12811" max="12811" width="4.4140625" style="123" customWidth="1"/>
    <col min="12812" max="12812" width="2.58203125" style="123" customWidth="1"/>
    <col min="12813" max="12818" width="4.4140625" style="123" customWidth="1"/>
    <col min="12819" max="12819" width="5.6640625" style="123" customWidth="1"/>
    <col min="12820" max="12821" width="11.6640625" style="123" customWidth="1"/>
    <col min="12822" max="12822" width="0" style="123" hidden="1" customWidth="1"/>
    <col min="12823" max="12823" width="3" style="123" customWidth="1"/>
    <col min="12824" max="13056" width="16.83203125" style="123"/>
    <col min="13057" max="13057" width="14.08203125" style="123" customWidth="1"/>
    <col min="13058" max="13058" width="2.4140625" style="123" customWidth="1"/>
    <col min="13059" max="13059" width="4.4140625" style="123" customWidth="1"/>
    <col min="13060" max="13060" width="2.58203125" style="123" customWidth="1"/>
    <col min="13061" max="13061" width="4.4140625" style="123" customWidth="1"/>
    <col min="13062" max="13062" width="2.4140625" style="123" customWidth="1"/>
    <col min="13063" max="13063" width="4.58203125" style="123" customWidth="1"/>
    <col min="13064" max="13064" width="2.58203125" style="123" customWidth="1"/>
    <col min="13065" max="13065" width="4.4140625" style="123" customWidth="1"/>
    <col min="13066" max="13066" width="2.4140625" style="123" customWidth="1"/>
    <col min="13067" max="13067" width="4.4140625" style="123" customWidth="1"/>
    <col min="13068" max="13068" width="2.58203125" style="123" customWidth="1"/>
    <col min="13069" max="13074" width="4.4140625" style="123" customWidth="1"/>
    <col min="13075" max="13075" width="5.6640625" style="123" customWidth="1"/>
    <col min="13076" max="13077" width="11.6640625" style="123" customWidth="1"/>
    <col min="13078" max="13078" width="0" style="123" hidden="1" customWidth="1"/>
    <col min="13079" max="13079" width="3" style="123" customWidth="1"/>
    <col min="13080" max="13312" width="16.83203125" style="123"/>
    <col min="13313" max="13313" width="14.08203125" style="123" customWidth="1"/>
    <col min="13314" max="13314" width="2.4140625" style="123" customWidth="1"/>
    <col min="13315" max="13315" width="4.4140625" style="123" customWidth="1"/>
    <col min="13316" max="13316" width="2.58203125" style="123" customWidth="1"/>
    <col min="13317" max="13317" width="4.4140625" style="123" customWidth="1"/>
    <col min="13318" max="13318" width="2.4140625" style="123" customWidth="1"/>
    <col min="13319" max="13319" width="4.58203125" style="123" customWidth="1"/>
    <col min="13320" max="13320" width="2.58203125" style="123" customWidth="1"/>
    <col min="13321" max="13321" width="4.4140625" style="123" customWidth="1"/>
    <col min="13322" max="13322" width="2.4140625" style="123" customWidth="1"/>
    <col min="13323" max="13323" width="4.4140625" style="123" customWidth="1"/>
    <col min="13324" max="13324" width="2.58203125" style="123" customWidth="1"/>
    <col min="13325" max="13330" width="4.4140625" style="123" customWidth="1"/>
    <col min="13331" max="13331" width="5.6640625" style="123" customWidth="1"/>
    <col min="13332" max="13333" width="11.6640625" style="123" customWidth="1"/>
    <col min="13334" max="13334" width="0" style="123" hidden="1" customWidth="1"/>
    <col min="13335" max="13335" width="3" style="123" customWidth="1"/>
    <col min="13336" max="13568" width="16.83203125" style="123"/>
    <col min="13569" max="13569" width="14.08203125" style="123" customWidth="1"/>
    <col min="13570" max="13570" width="2.4140625" style="123" customWidth="1"/>
    <col min="13571" max="13571" width="4.4140625" style="123" customWidth="1"/>
    <col min="13572" max="13572" width="2.58203125" style="123" customWidth="1"/>
    <col min="13573" max="13573" width="4.4140625" style="123" customWidth="1"/>
    <col min="13574" max="13574" width="2.4140625" style="123" customWidth="1"/>
    <col min="13575" max="13575" width="4.58203125" style="123" customWidth="1"/>
    <col min="13576" max="13576" width="2.58203125" style="123" customWidth="1"/>
    <col min="13577" max="13577" width="4.4140625" style="123" customWidth="1"/>
    <col min="13578" max="13578" width="2.4140625" style="123" customWidth="1"/>
    <col min="13579" max="13579" width="4.4140625" style="123" customWidth="1"/>
    <col min="13580" max="13580" width="2.58203125" style="123" customWidth="1"/>
    <col min="13581" max="13586" width="4.4140625" style="123" customWidth="1"/>
    <col min="13587" max="13587" width="5.6640625" style="123" customWidth="1"/>
    <col min="13588" max="13589" width="11.6640625" style="123" customWidth="1"/>
    <col min="13590" max="13590" width="0" style="123" hidden="1" customWidth="1"/>
    <col min="13591" max="13591" width="3" style="123" customWidth="1"/>
    <col min="13592" max="13824" width="16.83203125" style="123"/>
    <col min="13825" max="13825" width="14.08203125" style="123" customWidth="1"/>
    <col min="13826" max="13826" width="2.4140625" style="123" customWidth="1"/>
    <col min="13827" max="13827" width="4.4140625" style="123" customWidth="1"/>
    <col min="13828" max="13828" width="2.58203125" style="123" customWidth="1"/>
    <col min="13829" max="13829" width="4.4140625" style="123" customWidth="1"/>
    <col min="13830" max="13830" width="2.4140625" style="123" customWidth="1"/>
    <col min="13831" max="13831" width="4.58203125" style="123" customWidth="1"/>
    <col min="13832" max="13832" width="2.58203125" style="123" customWidth="1"/>
    <col min="13833" max="13833" width="4.4140625" style="123" customWidth="1"/>
    <col min="13834" max="13834" width="2.4140625" style="123" customWidth="1"/>
    <col min="13835" max="13835" width="4.4140625" style="123" customWidth="1"/>
    <col min="13836" max="13836" width="2.58203125" style="123" customWidth="1"/>
    <col min="13837" max="13842" width="4.4140625" style="123" customWidth="1"/>
    <col min="13843" max="13843" width="5.6640625" style="123" customWidth="1"/>
    <col min="13844" max="13845" width="11.6640625" style="123" customWidth="1"/>
    <col min="13846" max="13846" width="0" style="123" hidden="1" customWidth="1"/>
    <col min="13847" max="13847" width="3" style="123" customWidth="1"/>
    <col min="13848" max="14080" width="16.83203125" style="123"/>
    <col min="14081" max="14081" width="14.08203125" style="123" customWidth="1"/>
    <col min="14082" max="14082" width="2.4140625" style="123" customWidth="1"/>
    <col min="14083" max="14083" width="4.4140625" style="123" customWidth="1"/>
    <col min="14084" max="14084" width="2.58203125" style="123" customWidth="1"/>
    <col min="14085" max="14085" width="4.4140625" style="123" customWidth="1"/>
    <col min="14086" max="14086" width="2.4140625" style="123" customWidth="1"/>
    <col min="14087" max="14087" width="4.58203125" style="123" customWidth="1"/>
    <col min="14088" max="14088" width="2.58203125" style="123" customWidth="1"/>
    <col min="14089" max="14089" width="4.4140625" style="123" customWidth="1"/>
    <col min="14090" max="14090" width="2.4140625" style="123" customWidth="1"/>
    <col min="14091" max="14091" width="4.4140625" style="123" customWidth="1"/>
    <col min="14092" max="14092" width="2.58203125" style="123" customWidth="1"/>
    <col min="14093" max="14098" width="4.4140625" style="123" customWidth="1"/>
    <col min="14099" max="14099" width="5.6640625" style="123" customWidth="1"/>
    <col min="14100" max="14101" width="11.6640625" style="123" customWidth="1"/>
    <col min="14102" max="14102" width="0" style="123" hidden="1" customWidth="1"/>
    <col min="14103" max="14103" width="3" style="123" customWidth="1"/>
    <col min="14104" max="14336" width="16.83203125" style="123"/>
    <col min="14337" max="14337" width="14.08203125" style="123" customWidth="1"/>
    <col min="14338" max="14338" width="2.4140625" style="123" customWidth="1"/>
    <col min="14339" max="14339" width="4.4140625" style="123" customWidth="1"/>
    <col min="14340" max="14340" width="2.58203125" style="123" customWidth="1"/>
    <col min="14341" max="14341" width="4.4140625" style="123" customWidth="1"/>
    <col min="14342" max="14342" width="2.4140625" style="123" customWidth="1"/>
    <col min="14343" max="14343" width="4.58203125" style="123" customWidth="1"/>
    <col min="14344" max="14344" width="2.58203125" style="123" customWidth="1"/>
    <col min="14345" max="14345" width="4.4140625" style="123" customWidth="1"/>
    <col min="14346" max="14346" width="2.4140625" style="123" customWidth="1"/>
    <col min="14347" max="14347" width="4.4140625" style="123" customWidth="1"/>
    <col min="14348" max="14348" width="2.58203125" style="123" customWidth="1"/>
    <col min="14349" max="14354" width="4.4140625" style="123" customWidth="1"/>
    <col min="14355" max="14355" width="5.6640625" style="123" customWidth="1"/>
    <col min="14356" max="14357" width="11.6640625" style="123" customWidth="1"/>
    <col min="14358" max="14358" width="0" style="123" hidden="1" customWidth="1"/>
    <col min="14359" max="14359" width="3" style="123" customWidth="1"/>
    <col min="14360" max="14592" width="16.83203125" style="123"/>
    <col min="14593" max="14593" width="14.08203125" style="123" customWidth="1"/>
    <col min="14594" max="14594" width="2.4140625" style="123" customWidth="1"/>
    <col min="14595" max="14595" width="4.4140625" style="123" customWidth="1"/>
    <col min="14596" max="14596" width="2.58203125" style="123" customWidth="1"/>
    <col min="14597" max="14597" width="4.4140625" style="123" customWidth="1"/>
    <col min="14598" max="14598" width="2.4140625" style="123" customWidth="1"/>
    <col min="14599" max="14599" width="4.58203125" style="123" customWidth="1"/>
    <col min="14600" max="14600" width="2.58203125" style="123" customWidth="1"/>
    <col min="14601" max="14601" width="4.4140625" style="123" customWidth="1"/>
    <col min="14602" max="14602" width="2.4140625" style="123" customWidth="1"/>
    <col min="14603" max="14603" width="4.4140625" style="123" customWidth="1"/>
    <col min="14604" max="14604" width="2.58203125" style="123" customWidth="1"/>
    <col min="14605" max="14610" width="4.4140625" style="123" customWidth="1"/>
    <col min="14611" max="14611" width="5.6640625" style="123" customWidth="1"/>
    <col min="14612" max="14613" width="11.6640625" style="123" customWidth="1"/>
    <col min="14614" max="14614" width="0" style="123" hidden="1" customWidth="1"/>
    <col min="14615" max="14615" width="3" style="123" customWidth="1"/>
    <col min="14616" max="14848" width="16.83203125" style="123"/>
    <col min="14849" max="14849" width="14.08203125" style="123" customWidth="1"/>
    <col min="14850" max="14850" width="2.4140625" style="123" customWidth="1"/>
    <col min="14851" max="14851" width="4.4140625" style="123" customWidth="1"/>
    <col min="14852" max="14852" width="2.58203125" style="123" customWidth="1"/>
    <col min="14853" max="14853" width="4.4140625" style="123" customWidth="1"/>
    <col min="14854" max="14854" width="2.4140625" style="123" customWidth="1"/>
    <col min="14855" max="14855" width="4.58203125" style="123" customWidth="1"/>
    <col min="14856" max="14856" width="2.58203125" style="123" customWidth="1"/>
    <col min="14857" max="14857" width="4.4140625" style="123" customWidth="1"/>
    <col min="14858" max="14858" width="2.4140625" style="123" customWidth="1"/>
    <col min="14859" max="14859" width="4.4140625" style="123" customWidth="1"/>
    <col min="14860" max="14860" width="2.58203125" style="123" customWidth="1"/>
    <col min="14861" max="14866" width="4.4140625" style="123" customWidth="1"/>
    <col min="14867" max="14867" width="5.6640625" style="123" customWidth="1"/>
    <col min="14868" max="14869" width="11.6640625" style="123" customWidth="1"/>
    <col min="14870" max="14870" width="0" style="123" hidden="1" customWidth="1"/>
    <col min="14871" max="14871" width="3" style="123" customWidth="1"/>
    <col min="14872" max="15104" width="16.83203125" style="123"/>
    <col min="15105" max="15105" width="14.08203125" style="123" customWidth="1"/>
    <col min="15106" max="15106" width="2.4140625" style="123" customWidth="1"/>
    <col min="15107" max="15107" width="4.4140625" style="123" customWidth="1"/>
    <col min="15108" max="15108" width="2.58203125" style="123" customWidth="1"/>
    <col min="15109" max="15109" width="4.4140625" style="123" customWidth="1"/>
    <col min="15110" max="15110" width="2.4140625" style="123" customWidth="1"/>
    <col min="15111" max="15111" width="4.58203125" style="123" customWidth="1"/>
    <col min="15112" max="15112" width="2.58203125" style="123" customWidth="1"/>
    <col min="15113" max="15113" width="4.4140625" style="123" customWidth="1"/>
    <col min="15114" max="15114" width="2.4140625" style="123" customWidth="1"/>
    <col min="15115" max="15115" width="4.4140625" style="123" customWidth="1"/>
    <col min="15116" max="15116" width="2.58203125" style="123" customWidth="1"/>
    <col min="15117" max="15122" width="4.4140625" style="123" customWidth="1"/>
    <col min="15123" max="15123" width="5.6640625" style="123" customWidth="1"/>
    <col min="15124" max="15125" width="11.6640625" style="123" customWidth="1"/>
    <col min="15126" max="15126" width="0" style="123" hidden="1" customWidth="1"/>
    <col min="15127" max="15127" width="3" style="123" customWidth="1"/>
    <col min="15128" max="15360" width="16.83203125" style="123"/>
    <col min="15361" max="15361" width="14.08203125" style="123" customWidth="1"/>
    <col min="15362" max="15362" width="2.4140625" style="123" customWidth="1"/>
    <col min="15363" max="15363" width="4.4140625" style="123" customWidth="1"/>
    <col min="15364" max="15364" width="2.58203125" style="123" customWidth="1"/>
    <col min="15365" max="15365" width="4.4140625" style="123" customWidth="1"/>
    <col min="15366" max="15366" width="2.4140625" style="123" customWidth="1"/>
    <col min="15367" max="15367" width="4.58203125" style="123" customWidth="1"/>
    <col min="15368" max="15368" width="2.58203125" style="123" customWidth="1"/>
    <col min="15369" max="15369" width="4.4140625" style="123" customWidth="1"/>
    <col min="15370" max="15370" width="2.4140625" style="123" customWidth="1"/>
    <col min="15371" max="15371" width="4.4140625" style="123" customWidth="1"/>
    <col min="15372" max="15372" width="2.58203125" style="123" customWidth="1"/>
    <col min="15373" max="15378" width="4.4140625" style="123" customWidth="1"/>
    <col min="15379" max="15379" width="5.6640625" style="123" customWidth="1"/>
    <col min="15380" max="15381" width="11.6640625" style="123" customWidth="1"/>
    <col min="15382" max="15382" width="0" style="123" hidden="1" customWidth="1"/>
    <col min="15383" max="15383" width="3" style="123" customWidth="1"/>
    <col min="15384" max="15616" width="16.83203125" style="123"/>
    <col min="15617" max="15617" width="14.08203125" style="123" customWidth="1"/>
    <col min="15618" max="15618" width="2.4140625" style="123" customWidth="1"/>
    <col min="15619" max="15619" width="4.4140625" style="123" customWidth="1"/>
    <col min="15620" max="15620" width="2.58203125" style="123" customWidth="1"/>
    <col min="15621" max="15621" width="4.4140625" style="123" customWidth="1"/>
    <col min="15622" max="15622" width="2.4140625" style="123" customWidth="1"/>
    <col min="15623" max="15623" width="4.58203125" style="123" customWidth="1"/>
    <col min="15624" max="15624" width="2.58203125" style="123" customWidth="1"/>
    <col min="15625" max="15625" width="4.4140625" style="123" customWidth="1"/>
    <col min="15626" max="15626" width="2.4140625" style="123" customWidth="1"/>
    <col min="15627" max="15627" width="4.4140625" style="123" customWidth="1"/>
    <col min="15628" max="15628" width="2.58203125" style="123" customWidth="1"/>
    <col min="15629" max="15634" width="4.4140625" style="123" customWidth="1"/>
    <col min="15635" max="15635" width="5.6640625" style="123" customWidth="1"/>
    <col min="15636" max="15637" width="11.6640625" style="123" customWidth="1"/>
    <col min="15638" max="15638" width="0" style="123" hidden="1" customWidth="1"/>
    <col min="15639" max="15639" width="3" style="123" customWidth="1"/>
    <col min="15640" max="15872" width="16.83203125" style="123"/>
    <col min="15873" max="15873" width="14.08203125" style="123" customWidth="1"/>
    <col min="15874" max="15874" width="2.4140625" style="123" customWidth="1"/>
    <col min="15875" max="15875" width="4.4140625" style="123" customWidth="1"/>
    <col min="15876" max="15876" width="2.58203125" style="123" customWidth="1"/>
    <col min="15877" max="15877" width="4.4140625" style="123" customWidth="1"/>
    <col min="15878" max="15878" width="2.4140625" style="123" customWidth="1"/>
    <col min="15879" max="15879" width="4.58203125" style="123" customWidth="1"/>
    <col min="15880" max="15880" width="2.58203125" style="123" customWidth="1"/>
    <col min="15881" max="15881" width="4.4140625" style="123" customWidth="1"/>
    <col min="15882" max="15882" width="2.4140625" style="123" customWidth="1"/>
    <col min="15883" max="15883" width="4.4140625" style="123" customWidth="1"/>
    <col min="15884" max="15884" width="2.58203125" style="123" customWidth="1"/>
    <col min="15885" max="15890" width="4.4140625" style="123" customWidth="1"/>
    <col min="15891" max="15891" width="5.6640625" style="123" customWidth="1"/>
    <col min="15892" max="15893" width="11.6640625" style="123" customWidth="1"/>
    <col min="15894" max="15894" width="0" style="123" hidden="1" customWidth="1"/>
    <col min="15895" max="15895" width="3" style="123" customWidth="1"/>
    <col min="15896" max="16128" width="16.83203125" style="123"/>
    <col min="16129" max="16129" width="14.08203125" style="123" customWidth="1"/>
    <col min="16130" max="16130" width="2.4140625" style="123" customWidth="1"/>
    <col min="16131" max="16131" width="4.4140625" style="123" customWidth="1"/>
    <col min="16132" max="16132" width="2.58203125" style="123" customWidth="1"/>
    <col min="16133" max="16133" width="4.4140625" style="123" customWidth="1"/>
    <col min="16134" max="16134" width="2.4140625" style="123" customWidth="1"/>
    <col min="16135" max="16135" width="4.58203125" style="123" customWidth="1"/>
    <col min="16136" max="16136" width="2.58203125" style="123" customWidth="1"/>
    <col min="16137" max="16137" width="4.4140625" style="123" customWidth="1"/>
    <col min="16138" max="16138" width="2.4140625" style="123" customWidth="1"/>
    <col min="16139" max="16139" width="4.4140625" style="123" customWidth="1"/>
    <col min="16140" max="16140" width="2.58203125" style="123" customWidth="1"/>
    <col min="16141" max="16146" width="4.4140625" style="123" customWidth="1"/>
    <col min="16147" max="16147" width="5.6640625" style="123" customWidth="1"/>
    <col min="16148" max="16149" width="11.6640625" style="123" customWidth="1"/>
    <col min="16150" max="16150" width="0" style="123" hidden="1" customWidth="1"/>
    <col min="16151" max="16151" width="3" style="123" customWidth="1"/>
    <col min="16152" max="16384" width="16.83203125" style="123"/>
  </cols>
  <sheetData>
    <row r="1" spans="1:24" ht="10.5" customHeight="1" x14ac:dyDescent="0.55000000000000004">
      <c r="A1" s="117"/>
      <c r="B1" s="118"/>
      <c r="C1" s="118"/>
      <c r="D1" s="118"/>
      <c r="E1" s="118"/>
      <c r="F1" s="119"/>
      <c r="G1" s="120"/>
      <c r="H1" s="119"/>
      <c r="I1" s="120"/>
      <c r="J1" s="119"/>
      <c r="K1" s="118"/>
      <c r="L1" s="118"/>
      <c r="M1" s="118"/>
      <c r="N1" s="121"/>
      <c r="O1" s="122"/>
      <c r="P1" s="122"/>
      <c r="Q1" s="122"/>
      <c r="R1" s="122"/>
    </row>
    <row r="2" spans="1:24" ht="18" customHeight="1" x14ac:dyDescent="0.55000000000000004">
      <c r="A2" s="124" t="s">
        <v>316</v>
      </c>
      <c r="B2" s="118"/>
      <c r="C2" s="118"/>
      <c r="D2" s="118"/>
      <c r="E2" s="118"/>
      <c r="F2" s="119"/>
      <c r="G2" s="120"/>
      <c r="H2" s="119"/>
      <c r="I2" s="120"/>
      <c r="J2" s="119"/>
      <c r="K2" s="118"/>
      <c r="L2" s="118"/>
      <c r="M2" s="118"/>
      <c r="N2" s="125"/>
      <c r="O2" s="122"/>
      <c r="P2" s="367"/>
      <c r="Q2" s="122"/>
      <c r="R2" s="122"/>
    </row>
    <row r="3" spans="1:24" ht="18" customHeight="1" thickBot="1" x14ac:dyDescent="0.6">
      <c r="A3" s="124" t="s">
        <v>317</v>
      </c>
      <c r="P3" s="123" t="s">
        <v>402</v>
      </c>
      <c r="S3" s="126" t="s">
        <v>405</v>
      </c>
    </row>
    <row r="4" spans="1:24" ht="20" customHeight="1" thickTop="1" thickBot="1" x14ac:dyDescent="0.6">
      <c r="A4" s="315" t="s">
        <v>318</v>
      </c>
      <c r="B4" s="317" t="str">
        <f>X4</f>
        <v>ビグリーズ</v>
      </c>
      <c r="C4" s="318"/>
      <c r="D4" s="318"/>
      <c r="E4" s="319"/>
      <c r="F4" s="317" t="str">
        <f>X5</f>
        <v>Lietz</v>
      </c>
      <c r="G4" s="318"/>
      <c r="H4" s="318"/>
      <c r="I4" s="319"/>
      <c r="J4" s="317" t="str">
        <f>X6</f>
        <v>トーヨーラックス</v>
      </c>
      <c r="K4" s="318"/>
      <c r="L4" s="318"/>
      <c r="M4" s="319"/>
      <c r="N4" s="313" t="s">
        <v>319</v>
      </c>
      <c r="O4" s="313" t="s">
        <v>320</v>
      </c>
      <c r="P4" s="305" t="s">
        <v>321</v>
      </c>
      <c r="Q4" s="305" t="s">
        <v>322</v>
      </c>
      <c r="R4" s="305" t="s">
        <v>323</v>
      </c>
      <c r="S4" s="305" t="s">
        <v>324</v>
      </c>
      <c r="T4" s="303" t="s">
        <v>325</v>
      </c>
      <c r="U4" s="305" t="s">
        <v>326</v>
      </c>
      <c r="W4" s="123" t="s">
        <v>327</v>
      </c>
      <c r="X4" s="127" t="s">
        <v>406</v>
      </c>
    </row>
    <row r="5" spans="1:24" ht="20" customHeight="1" thickTop="1" thickBot="1" x14ac:dyDescent="0.6">
      <c r="A5" s="316"/>
      <c r="B5" s="320"/>
      <c r="C5" s="321"/>
      <c r="D5" s="321"/>
      <c r="E5" s="322"/>
      <c r="F5" s="320"/>
      <c r="G5" s="323"/>
      <c r="H5" s="321"/>
      <c r="I5" s="322"/>
      <c r="J5" s="320"/>
      <c r="K5" s="321"/>
      <c r="L5" s="321"/>
      <c r="M5" s="322"/>
      <c r="N5" s="290"/>
      <c r="O5" s="290"/>
      <c r="P5" s="314"/>
      <c r="Q5" s="314"/>
      <c r="R5" s="314"/>
      <c r="S5" s="314"/>
      <c r="T5" s="304"/>
      <c r="U5" s="306"/>
      <c r="W5" s="126" t="s">
        <v>328</v>
      </c>
      <c r="X5" s="127" t="s">
        <v>407</v>
      </c>
    </row>
    <row r="6" spans="1:24" ht="20" customHeight="1" thickTop="1" thickBot="1" x14ac:dyDescent="0.6">
      <c r="A6" s="307" t="str">
        <f>B4</f>
        <v>ビグリーズ</v>
      </c>
      <c r="B6" s="129" t="str">
        <f t="shared" ref="B6:B14" si="0">IF(C6="","",IF(C6&gt;E6,"○","●"))</f>
        <v/>
      </c>
      <c r="C6" s="130"/>
      <c r="D6" s="130"/>
      <c r="E6" s="131"/>
      <c r="F6" s="132" t="str">
        <f t="shared" ref="F6:F14" si="1">IF(G6="","",IF(G6&gt;I6,"○","●"))</f>
        <v/>
      </c>
      <c r="G6" s="133"/>
      <c r="H6" s="134"/>
      <c r="I6" s="133"/>
      <c r="J6" s="132" t="str">
        <f t="shared" ref="J6:J14" si="2">IF(K6="","",IF(K6&gt;M6,"○","●"))</f>
        <v/>
      </c>
      <c r="K6" s="133"/>
      <c r="L6" s="134"/>
      <c r="M6" s="133"/>
      <c r="N6" s="300"/>
      <c r="O6" s="300"/>
      <c r="P6" s="310" t="str">
        <f>IF(COUNT(B6:M8)=0,"",COUNTIF(B6:M8,"○"))</f>
        <v/>
      </c>
      <c r="Q6" s="290" t="str">
        <f>IF(COUNT(B6:M8)=0,"",COUNTIF(B6:M8,"●"))</f>
        <v/>
      </c>
      <c r="R6" s="290">
        <f>C6+C7+C8+G6+G7+G8+K6+K7+K8</f>
        <v>0</v>
      </c>
      <c r="S6" s="290">
        <f>E6+E7+E8+I6+I7+I8+M6+M7</f>
        <v>0</v>
      </c>
      <c r="T6" s="293" t="e">
        <f>R6/S6</f>
        <v>#DIV/0!</v>
      </c>
      <c r="U6" s="296"/>
      <c r="W6" s="123" t="s">
        <v>329</v>
      </c>
      <c r="X6" s="135" t="s">
        <v>408</v>
      </c>
    </row>
    <row r="7" spans="1:24" ht="20" customHeight="1" thickTop="1" thickBot="1" x14ac:dyDescent="0.6">
      <c r="A7" s="308"/>
      <c r="B7" s="136" t="str">
        <f t="shared" si="0"/>
        <v/>
      </c>
      <c r="C7" s="137"/>
      <c r="D7" s="138" t="s">
        <v>330</v>
      </c>
      <c r="E7" s="139"/>
      <c r="F7" s="132" t="str">
        <f t="shared" si="1"/>
        <v/>
      </c>
      <c r="G7" s="133"/>
      <c r="H7" s="119" t="s">
        <v>330</v>
      </c>
      <c r="I7" s="133"/>
      <c r="J7" s="119" t="str">
        <f t="shared" si="2"/>
        <v/>
      </c>
      <c r="K7" s="133"/>
      <c r="L7" s="119" t="s">
        <v>330</v>
      </c>
      <c r="M7" s="133"/>
      <c r="N7" s="301"/>
      <c r="O7" s="301"/>
      <c r="P7" s="311"/>
      <c r="Q7" s="291"/>
      <c r="R7" s="291"/>
      <c r="S7" s="291"/>
      <c r="T7" s="294"/>
      <c r="U7" s="296"/>
      <c r="X7" s="140"/>
    </row>
    <row r="8" spans="1:24" ht="20" customHeight="1" thickTop="1" thickBot="1" x14ac:dyDescent="0.6">
      <c r="A8" s="309"/>
      <c r="B8" s="141" t="str">
        <f t="shared" si="0"/>
        <v/>
      </c>
      <c r="C8" s="142"/>
      <c r="D8" s="142"/>
      <c r="E8" s="143"/>
      <c r="F8" s="144" t="str">
        <f t="shared" si="1"/>
        <v/>
      </c>
      <c r="G8" s="133"/>
      <c r="H8" s="145"/>
      <c r="I8" s="133"/>
      <c r="J8" s="144" t="str">
        <f t="shared" si="2"/>
        <v/>
      </c>
      <c r="K8" s="133"/>
      <c r="L8" s="145"/>
      <c r="M8" s="133"/>
      <c r="N8" s="302"/>
      <c r="O8" s="302"/>
      <c r="P8" s="312"/>
      <c r="Q8" s="292"/>
      <c r="R8" s="292"/>
      <c r="S8" s="292"/>
      <c r="T8" s="295"/>
      <c r="U8" s="296"/>
      <c r="W8" s="146"/>
    </row>
    <row r="9" spans="1:24" ht="20" customHeight="1" thickTop="1" thickBot="1" x14ac:dyDescent="0.6">
      <c r="A9" s="297" t="str">
        <f>F4</f>
        <v>Lietz</v>
      </c>
      <c r="B9" s="147" t="str">
        <f t="shared" si="0"/>
        <v>●</v>
      </c>
      <c r="C9" s="148">
        <f>I6</f>
        <v>0</v>
      </c>
      <c r="D9" s="148"/>
      <c r="E9" s="148">
        <f>G6</f>
        <v>0</v>
      </c>
      <c r="F9" s="129" t="str">
        <f t="shared" si="1"/>
        <v/>
      </c>
      <c r="G9" s="149"/>
      <c r="H9" s="149"/>
      <c r="I9" s="150"/>
      <c r="J9" s="132" t="str">
        <f t="shared" si="2"/>
        <v/>
      </c>
      <c r="K9" s="133"/>
      <c r="L9" s="134"/>
      <c r="M9" s="133"/>
      <c r="N9" s="300"/>
      <c r="O9" s="300"/>
      <c r="P9" s="290">
        <f>IF(COUNT(B9:M11)=0,"",COUNTIF(B9:M11,"○"))</f>
        <v>0</v>
      </c>
      <c r="Q9" s="290">
        <f>IF(COUNT(B9:M11)=0,"",COUNTIF(B9:M11,"●"))</f>
        <v>3</v>
      </c>
      <c r="R9" s="290">
        <f>C9+C10+C11+G9+G10+G11+K9+K10+K11</f>
        <v>0</v>
      </c>
      <c r="S9" s="290">
        <f>E9+E10+E11+I9+I10+I11+M9+M10+M11</f>
        <v>0</v>
      </c>
      <c r="T9" s="293" t="e">
        <f>R9/S9</f>
        <v>#DIV/0!</v>
      </c>
      <c r="U9" s="296"/>
    </row>
    <row r="10" spans="1:24" ht="20" customHeight="1" thickTop="1" thickBot="1" x14ac:dyDescent="0.6">
      <c r="A10" s="298"/>
      <c r="B10" s="147" t="str">
        <f t="shared" si="0"/>
        <v>●</v>
      </c>
      <c r="C10" s="151">
        <f>I7</f>
        <v>0</v>
      </c>
      <c r="D10" s="152" t="s">
        <v>330</v>
      </c>
      <c r="E10" s="151">
        <f>G7</f>
        <v>0</v>
      </c>
      <c r="F10" s="136" t="str">
        <f t="shared" si="1"/>
        <v/>
      </c>
      <c r="G10" s="138"/>
      <c r="H10" s="138" t="s">
        <v>330</v>
      </c>
      <c r="I10" s="153"/>
      <c r="J10" s="132" t="str">
        <f t="shared" si="2"/>
        <v/>
      </c>
      <c r="K10" s="133"/>
      <c r="L10" s="119" t="s">
        <v>330</v>
      </c>
      <c r="M10" s="133"/>
      <c r="N10" s="301"/>
      <c r="O10" s="301"/>
      <c r="P10" s="291"/>
      <c r="Q10" s="291"/>
      <c r="R10" s="291"/>
      <c r="S10" s="291"/>
      <c r="T10" s="294"/>
      <c r="U10" s="296"/>
    </row>
    <row r="11" spans="1:24" ht="20" customHeight="1" thickTop="1" thickBot="1" x14ac:dyDescent="0.6">
      <c r="A11" s="299"/>
      <c r="B11" s="154" t="str">
        <f t="shared" si="0"/>
        <v>●</v>
      </c>
      <c r="C11" s="155">
        <f>I8</f>
        <v>0</v>
      </c>
      <c r="D11" s="155"/>
      <c r="E11" s="155">
        <f>G8</f>
        <v>0</v>
      </c>
      <c r="F11" s="141" t="str">
        <f t="shared" si="1"/>
        <v/>
      </c>
      <c r="G11" s="156"/>
      <c r="H11" s="157"/>
      <c r="I11" s="158"/>
      <c r="J11" s="144" t="str">
        <f t="shared" si="2"/>
        <v/>
      </c>
      <c r="K11" s="133"/>
      <c r="L11" s="145"/>
      <c r="M11" s="133"/>
      <c r="N11" s="302"/>
      <c r="O11" s="302"/>
      <c r="P11" s="292"/>
      <c r="Q11" s="292"/>
      <c r="R11" s="292"/>
      <c r="S11" s="292"/>
      <c r="T11" s="295"/>
      <c r="U11" s="296"/>
    </row>
    <row r="12" spans="1:24" ht="20" customHeight="1" thickTop="1" thickBot="1" x14ac:dyDescent="0.6">
      <c r="A12" s="297" t="str">
        <f>J4</f>
        <v>トーヨーラックス</v>
      </c>
      <c r="B12" s="147" t="str">
        <f t="shared" si="0"/>
        <v>●</v>
      </c>
      <c r="C12" s="148">
        <f>M6</f>
        <v>0</v>
      </c>
      <c r="D12" s="148"/>
      <c r="E12" s="148">
        <f>K6</f>
        <v>0</v>
      </c>
      <c r="F12" s="147" t="str">
        <f t="shared" si="1"/>
        <v>●</v>
      </c>
      <c r="G12" s="159">
        <f>M6</f>
        <v>0</v>
      </c>
      <c r="H12" s="159"/>
      <c r="I12" s="160">
        <f>K6</f>
        <v>0</v>
      </c>
      <c r="J12" s="129" t="str">
        <f t="shared" si="2"/>
        <v/>
      </c>
      <c r="K12" s="149"/>
      <c r="L12" s="149"/>
      <c r="M12" s="150"/>
      <c r="N12" s="300"/>
      <c r="O12" s="300"/>
      <c r="P12" s="290">
        <f>IF(COUNT(B12:M14)=0,"",COUNTIF(B12:M14,"○"))</f>
        <v>0</v>
      </c>
      <c r="Q12" s="290">
        <f>IF(COUNT(B12:M14)=0,"",COUNTIF(B12:M14,"●"))</f>
        <v>6</v>
      </c>
      <c r="R12" s="290">
        <f>C12+C13+C14+G12+G13+G14+K12+K13+K14</f>
        <v>0</v>
      </c>
      <c r="S12" s="290">
        <f>E12+E13+E14+I12+I13+I14+M12+M13+M14</f>
        <v>0</v>
      </c>
      <c r="T12" s="293" t="e">
        <f>R12/S12</f>
        <v>#DIV/0!</v>
      </c>
      <c r="U12" s="296"/>
    </row>
    <row r="13" spans="1:24" ht="20" customHeight="1" thickTop="1" thickBot="1" x14ac:dyDescent="0.6">
      <c r="A13" s="298"/>
      <c r="B13" s="147" t="str">
        <f t="shared" si="0"/>
        <v>●</v>
      </c>
      <c r="C13" s="151">
        <f>M7</f>
        <v>0</v>
      </c>
      <c r="D13" s="152" t="s">
        <v>330</v>
      </c>
      <c r="E13" s="151">
        <f>K7</f>
        <v>0</v>
      </c>
      <c r="F13" s="147" t="str">
        <f t="shared" si="1"/>
        <v>●</v>
      </c>
      <c r="G13" s="152">
        <f>M10</f>
        <v>0</v>
      </c>
      <c r="H13" s="152" t="s">
        <v>330</v>
      </c>
      <c r="I13" s="161">
        <f>K10</f>
        <v>0</v>
      </c>
      <c r="J13" s="136" t="str">
        <f t="shared" si="2"/>
        <v/>
      </c>
      <c r="K13" s="138"/>
      <c r="L13" s="138" t="s">
        <v>330</v>
      </c>
      <c r="M13" s="153"/>
      <c r="N13" s="301"/>
      <c r="O13" s="301"/>
      <c r="P13" s="291"/>
      <c r="Q13" s="291"/>
      <c r="R13" s="291"/>
      <c r="S13" s="291"/>
      <c r="T13" s="294"/>
      <c r="U13" s="296"/>
    </row>
    <row r="14" spans="1:24" ht="20" customHeight="1" thickTop="1" thickBot="1" x14ac:dyDescent="0.6">
      <c r="A14" s="299"/>
      <c r="B14" s="154" t="str">
        <f t="shared" si="0"/>
        <v>●</v>
      </c>
      <c r="C14" s="155">
        <f>M8</f>
        <v>0</v>
      </c>
      <c r="D14" s="155"/>
      <c r="E14" s="155">
        <f>K8</f>
        <v>0</v>
      </c>
      <c r="F14" s="154" t="str">
        <f t="shared" si="1"/>
        <v>●</v>
      </c>
      <c r="G14" s="162">
        <f>M11</f>
        <v>0</v>
      </c>
      <c r="H14" s="163"/>
      <c r="I14" s="162">
        <f>K11</f>
        <v>0</v>
      </c>
      <c r="J14" s="141" t="str">
        <f t="shared" si="2"/>
        <v/>
      </c>
      <c r="K14" s="156"/>
      <c r="L14" s="157"/>
      <c r="M14" s="158"/>
      <c r="N14" s="302"/>
      <c r="O14" s="302"/>
      <c r="P14" s="292"/>
      <c r="Q14" s="292"/>
      <c r="R14" s="292"/>
      <c r="S14" s="292"/>
      <c r="T14" s="295"/>
      <c r="U14" s="296"/>
    </row>
    <row r="15" spans="1:24" ht="10.5" customHeight="1" thickTop="1" x14ac:dyDescent="0.55000000000000004">
      <c r="A15" s="12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25"/>
      <c r="O15" s="122"/>
      <c r="P15" s="122"/>
      <c r="Q15" s="122"/>
    </row>
    <row r="16" spans="1:24" ht="18" customHeight="1" thickBot="1" x14ac:dyDescent="0.6">
      <c r="A16" s="124" t="s">
        <v>331</v>
      </c>
      <c r="P16" s="123" t="s">
        <v>402</v>
      </c>
      <c r="S16" s="126" t="s">
        <v>405</v>
      </c>
    </row>
    <row r="17" spans="1:24" ht="20" customHeight="1" thickTop="1" thickBot="1" x14ac:dyDescent="0.6">
      <c r="A17" s="315" t="s">
        <v>332</v>
      </c>
      <c r="B17" s="317" t="str">
        <f>X17</f>
        <v>Cheers＊</v>
      </c>
      <c r="C17" s="318"/>
      <c r="D17" s="318"/>
      <c r="E17" s="319"/>
      <c r="F17" s="317" t="str">
        <f>X18</f>
        <v>横二クラブ</v>
      </c>
      <c r="G17" s="318"/>
      <c r="H17" s="318"/>
      <c r="I17" s="319"/>
      <c r="J17" s="317" t="str">
        <f>X19</f>
        <v>由井一</v>
      </c>
      <c r="K17" s="318"/>
      <c r="L17" s="318"/>
      <c r="M17" s="319"/>
      <c r="N17" s="313" t="s">
        <v>319</v>
      </c>
      <c r="O17" s="313" t="s">
        <v>320</v>
      </c>
      <c r="P17" s="305" t="s">
        <v>321</v>
      </c>
      <c r="Q17" s="305" t="s">
        <v>322</v>
      </c>
      <c r="R17" s="305" t="s">
        <v>323</v>
      </c>
      <c r="S17" s="305" t="s">
        <v>324</v>
      </c>
      <c r="T17" s="303" t="s">
        <v>325</v>
      </c>
      <c r="U17" s="305" t="s">
        <v>326</v>
      </c>
      <c r="W17" s="123" t="s">
        <v>350</v>
      </c>
      <c r="X17" s="127" t="s">
        <v>409</v>
      </c>
    </row>
    <row r="18" spans="1:24" ht="20" customHeight="1" thickTop="1" thickBot="1" x14ac:dyDescent="0.6">
      <c r="A18" s="316"/>
      <c r="B18" s="320"/>
      <c r="C18" s="321"/>
      <c r="D18" s="321"/>
      <c r="E18" s="322"/>
      <c r="F18" s="320"/>
      <c r="G18" s="323"/>
      <c r="H18" s="321"/>
      <c r="I18" s="322"/>
      <c r="J18" s="320"/>
      <c r="K18" s="321"/>
      <c r="L18" s="321"/>
      <c r="M18" s="322"/>
      <c r="N18" s="290"/>
      <c r="O18" s="290"/>
      <c r="P18" s="314"/>
      <c r="Q18" s="314"/>
      <c r="R18" s="314"/>
      <c r="S18" s="314"/>
      <c r="T18" s="304"/>
      <c r="U18" s="306"/>
      <c r="W18" s="126" t="s">
        <v>353</v>
      </c>
      <c r="X18" s="127" t="s">
        <v>410</v>
      </c>
    </row>
    <row r="19" spans="1:24" ht="20" customHeight="1" thickTop="1" thickBot="1" x14ac:dyDescent="0.6">
      <c r="A19" s="307" t="str">
        <f>B17</f>
        <v>Cheers＊</v>
      </c>
      <c r="B19" s="129" t="str">
        <f t="shared" ref="B19:B27" si="3">IF(C19="","",IF(C19&gt;E19,"○","●"))</f>
        <v/>
      </c>
      <c r="C19" s="130"/>
      <c r="D19" s="130"/>
      <c r="E19" s="131"/>
      <c r="F19" s="132" t="str">
        <f t="shared" ref="F19:F27" si="4">IF(G19="","",IF(G19&gt;I19,"○","●"))</f>
        <v/>
      </c>
      <c r="G19" s="133"/>
      <c r="H19" s="134"/>
      <c r="I19" s="133"/>
      <c r="J19" s="132" t="str">
        <f t="shared" ref="J19:J27" si="5">IF(K19="","",IF(K19&gt;M19,"○","●"))</f>
        <v/>
      </c>
      <c r="K19" s="133"/>
      <c r="L19" s="134"/>
      <c r="M19" s="133"/>
      <c r="N19" s="300"/>
      <c r="O19" s="300"/>
      <c r="P19" s="310" t="str">
        <f>IF(COUNT(B19:M21)=0,"",COUNTIF(B19:M21,"○"))</f>
        <v/>
      </c>
      <c r="Q19" s="290" t="str">
        <f>IF(COUNT(B19:M21)=0,"",COUNTIF(B19:M21,"●"))</f>
        <v/>
      </c>
      <c r="R19" s="290">
        <f>C19+C20+C21+G19+G20+G21+K19+K20+K21</f>
        <v>0</v>
      </c>
      <c r="S19" s="290">
        <f>E19+E20+E21+I19+I20+I21+M19+M20</f>
        <v>0</v>
      </c>
      <c r="T19" s="293" t="e">
        <f>R19/S19</f>
        <v>#DIV/0!</v>
      </c>
      <c r="U19" s="296"/>
      <c r="W19" s="123" t="s">
        <v>354</v>
      </c>
      <c r="X19" s="135" t="s">
        <v>411</v>
      </c>
    </row>
    <row r="20" spans="1:24" ht="20" customHeight="1" thickTop="1" thickBot="1" x14ac:dyDescent="0.6">
      <c r="A20" s="308"/>
      <c r="B20" s="136" t="str">
        <f t="shared" si="3"/>
        <v/>
      </c>
      <c r="C20" s="137"/>
      <c r="D20" s="138" t="s">
        <v>330</v>
      </c>
      <c r="E20" s="139"/>
      <c r="F20" s="132" t="str">
        <f t="shared" si="4"/>
        <v/>
      </c>
      <c r="G20" s="133"/>
      <c r="H20" s="119" t="s">
        <v>330</v>
      </c>
      <c r="I20" s="133"/>
      <c r="J20" s="119" t="str">
        <f t="shared" si="5"/>
        <v/>
      </c>
      <c r="K20" s="133"/>
      <c r="L20" s="119" t="s">
        <v>330</v>
      </c>
      <c r="M20" s="133"/>
      <c r="N20" s="301"/>
      <c r="O20" s="301"/>
      <c r="P20" s="311"/>
      <c r="Q20" s="291"/>
      <c r="R20" s="291"/>
      <c r="S20" s="291"/>
      <c r="T20" s="294"/>
      <c r="U20" s="296"/>
      <c r="X20" s="140"/>
    </row>
    <row r="21" spans="1:24" ht="20" customHeight="1" thickTop="1" thickBot="1" x14ac:dyDescent="0.6">
      <c r="A21" s="309"/>
      <c r="B21" s="141" t="str">
        <f t="shared" si="3"/>
        <v/>
      </c>
      <c r="C21" s="142"/>
      <c r="D21" s="142"/>
      <c r="E21" s="143"/>
      <c r="F21" s="144" t="str">
        <f t="shared" si="4"/>
        <v/>
      </c>
      <c r="G21" s="133"/>
      <c r="H21" s="145"/>
      <c r="I21" s="133"/>
      <c r="J21" s="144" t="str">
        <f t="shared" si="5"/>
        <v/>
      </c>
      <c r="K21" s="133"/>
      <c r="L21" s="145"/>
      <c r="M21" s="133"/>
      <c r="N21" s="302"/>
      <c r="O21" s="302"/>
      <c r="P21" s="312"/>
      <c r="Q21" s="292"/>
      <c r="R21" s="292"/>
      <c r="S21" s="292"/>
      <c r="T21" s="295"/>
      <c r="U21" s="296"/>
      <c r="W21" s="146"/>
    </row>
    <row r="22" spans="1:24" ht="20" customHeight="1" thickTop="1" thickBot="1" x14ac:dyDescent="0.6">
      <c r="A22" s="297" t="str">
        <f>F17</f>
        <v>横二クラブ</v>
      </c>
      <c r="B22" s="147" t="str">
        <f t="shared" si="3"/>
        <v>●</v>
      </c>
      <c r="C22" s="148">
        <f>I19</f>
        <v>0</v>
      </c>
      <c r="D22" s="148"/>
      <c r="E22" s="148">
        <f>G19</f>
        <v>0</v>
      </c>
      <c r="F22" s="129" t="str">
        <f t="shared" si="4"/>
        <v/>
      </c>
      <c r="G22" s="149"/>
      <c r="H22" s="149"/>
      <c r="I22" s="150"/>
      <c r="J22" s="132" t="str">
        <f t="shared" si="5"/>
        <v/>
      </c>
      <c r="K22" s="133"/>
      <c r="L22" s="134"/>
      <c r="M22" s="133"/>
      <c r="N22" s="300"/>
      <c r="O22" s="300"/>
      <c r="P22" s="290">
        <f>IF(COUNT(B22:M24)=0,"",COUNTIF(B22:M24,"○"))</f>
        <v>0</v>
      </c>
      <c r="Q22" s="290">
        <f>IF(COUNT(B22:M24)=0,"",COUNTIF(B22:M24,"●"))</f>
        <v>3</v>
      </c>
      <c r="R22" s="290">
        <f>C22+C23+C24+G22+G23+G24+K22+K23+K24</f>
        <v>0</v>
      </c>
      <c r="S22" s="290">
        <f>E22+E23+E24+I22+I23+I24+M22+M23+M24</f>
        <v>0</v>
      </c>
      <c r="T22" s="293" t="e">
        <f>R22/S22</f>
        <v>#DIV/0!</v>
      </c>
      <c r="U22" s="296"/>
    </row>
    <row r="23" spans="1:24" ht="20" customHeight="1" thickTop="1" thickBot="1" x14ac:dyDescent="0.6">
      <c r="A23" s="298"/>
      <c r="B23" s="147" t="str">
        <f t="shared" si="3"/>
        <v>●</v>
      </c>
      <c r="C23" s="151">
        <f>I20</f>
        <v>0</v>
      </c>
      <c r="D23" s="152" t="s">
        <v>330</v>
      </c>
      <c r="E23" s="151">
        <f>G20</f>
        <v>0</v>
      </c>
      <c r="F23" s="136" t="str">
        <f t="shared" si="4"/>
        <v/>
      </c>
      <c r="G23" s="138"/>
      <c r="H23" s="138" t="s">
        <v>330</v>
      </c>
      <c r="I23" s="153"/>
      <c r="J23" s="132" t="str">
        <f t="shared" si="5"/>
        <v/>
      </c>
      <c r="K23" s="133"/>
      <c r="L23" s="119" t="s">
        <v>330</v>
      </c>
      <c r="M23" s="133"/>
      <c r="N23" s="301"/>
      <c r="O23" s="301"/>
      <c r="P23" s="291"/>
      <c r="Q23" s="291"/>
      <c r="R23" s="291"/>
      <c r="S23" s="291"/>
      <c r="T23" s="294"/>
      <c r="U23" s="296"/>
    </row>
    <row r="24" spans="1:24" ht="20" customHeight="1" thickTop="1" thickBot="1" x14ac:dyDescent="0.6">
      <c r="A24" s="299"/>
      <c r="B24" s="154" t="str">
        <f t="shared" si="3"/>
        <v>●</v>
      </c>
      <c r="C24" s="155">
        <f>I21</f>
        <v>0</v>
      </c>
      <c r="D24" s="155"/>
      <c r="E24" s="155">
        <f>G21</f>
        <v>0</v>
      </c>
      <c r="F24" s="141" t="str">
        <f t="shared" si="4"/>
        <v/>
      </c>
      <c r="G24" s="156"/>
      <c r="H24" s="157"/>
      <c r="I24" s="158"/>
      <c r="J24" s="144" t="str">
        <f t="shared" si="5"/>
        <v/>
      </c>
      <c r="K24" s="133"/>
      <c r="L24" s="145"/>
      <c r="M24" s="133"/>
      <c r="N24" s="302"/>
      <c r="O24" s="302"/>
      <c r="P24" s="292"/>
      <c r="Q24" s="292"/>
      <c r="R24" s="292"/>
      <c r="S24" s="292"/>
      <c r="T24" s="295"/>
      <c r="U24" s="296"/>
    </row>
    <row r="25" spans="1:24" ht="20" customHeight="1" thickTop="1" thickBot="1" x14ac:dyDescent="0.6">
      <c r="A25" s="297" t="str">
        <f>J17</f>
        <v>由井一</v>
      </c>
      <c r="B25" s="147" t="str">
        <f t="shared" si="3"/>
        <v>●</v>
      </c>
      <c r="C25" s="148">
        <f>M19</f>
        <v>0</v>
      </c>
      <c r="D25" s="148"/>
      <c r="E25" s="148">
        <f>K19</f>
        <v>0</v>
      </c>
      <c r="F25" s="147" t="str">
        <f t="shared" si="4"/>
        <v>●</v>
      </c>
      <c r="G25" s="159">
        <f>M19</f>
        <v>0</v>
      </c>
      <c r="H25" s="159"/>
      <c r="I25" s="160">
        <f>K19</f>
        <v>0</v>
      </c>
      <c r="J25" s="129" t="str">
        <f t="shared" si="5"/>
        <v/>
      </c>
      <c r="K25" s="149"/>
      <c r="L25" s="149"/>
      <c r="M25" s="150"/>
      <c r="N25" s="300"/>
      <c r="O25" s="300"/>
      <c r="P25" s="290">
        <f>IF(COUNT(B25:M27)=0,"",COUNTIF(B25:M27,"○"))</f>
        <v>0</v>
      </c>
      <c r="Q25" s="290">
        <f>IF(COUNT(B25:M27)=0,"",COUNTIF(B25:M27,"●"))</f>
        <v>6</v>
      </c>
      <c r="R25" s="290">
        <f>C25+C26+C27+G25+G26+G27+K25+K26+K27</f>
        <v>0</v>
      </c>
      <c r="S25" s="290">
        <f>E25+E26+E27+I25+I26+I27+M25+M26+M27</f>
        <v>0</v>
      </c>
      <c r="T25" s="293" t="e">
        <f>R25/S25</f>
        <v>#DIV/0!</v>
      </c>
      <c r="U25" s="296"/>
    </row>
    <row r="26" spans="1:24" ht="20" customHeight="1" thickTop="1" thickBot="1" x14ac:dyDescent="0.6">
      <c r="A26" s="298"/>
      <c r="B26" s="147" t="str">
        <f t="shared" si="3"/>
        <v>●</v>
      </c>
      <c r="C26" s="151">
        <f>M20</f>
        <v>0</v>
      </c>
      <c r="D26" s="152" t="s">
        <v>330</v>
      </c>
      <c r="E26" s="151">
        <f>K20</f>
        <v>0</v>
      </c>
      <c r="F26" s="147" t="str">
        <f t="shared" si="4"/>
        <v>●</v>
      </c>
      <c r="G26" s="152">
        <f>M23</f>
        <v>0</v>
      </c>
      <c r="H26" s="152" t="s">
        <v>330</v>
      </c>
      <c r="I26" s="161">
        <f>K23</f>
        <v>0</v>
      </c>
      <c r="J26" s="136" t="str">
        <f t="shared" si="5"/>
        <v/>
      </c>
      <c r="K26" s="138"/>
      <c r="L26" s="138" t="s">
        <v>330</v>
      </c>
      <c r="M26" s="153"/>
      <c r="N26" s="301"/>
      <c r="O26" s="301"/>
      <c r="P26" s="291"/>
      <c r="Q26" s="291"/>
      <c r="R26" s="291"/>
      <c r="S26" s="291"/>
      <c r="T26" s="294"/>
      <c r="U26" s="296"/>
    </row>
    <row r="27" spans="1:24" ht="20" customHeight="1" thickTop="1" thickBot="1" x14ac:dyDescent="0.6">
      <c r="A27" s="299"/>
      <c r="B27" s="154" t="str">
        <f t="shared" si="3"/>
        <v>●</v>
      </c>
      <c r="C27" s="155">
        <f>M21</f>
        <v>0</v>
      </c>
      <c r="D27" s="155"/>
      <c r="E27" s="155">
        <f>K21</f>
        <v>0</v>
      </c>
      <c r="F27" s="154" t="str">
        <f t="shared" si="4"/>
        <v>●</v>
      </c>
      <c r="G27" s="162">
        <f>M24</f>
        <v>0</v>
      </c>
      <c r="H27" s="163"/>
      <c r="I27" s="162">
        <f>K24</f>
        <v>0</v>
      </c>
      <c r="J27" s="141" t="str">
        <f t="shared" si="5"/>
        <v/>
      </c>
      <c r="K27" s="156"/>
      <c r="L27" s="157"/>
      <c r="M27" s="158"/>
      <c r="N27" s="302"/>
      <c r="O27" s="302"/>
      <c r="P27" s="292"/>
      <c r="Q27" s="292"/>
      <c r="R27" s="292"/>
      <c r="S27" s="292"/>
      <c r="T27" s="295"/>
      <c r="U27" s="296"/>
    </row>
    <row r="28" spans="1:24" ht="10" customHeight="1" thickTop="1" thickBot="1" x14ac:dyDescent="0.6">
      <c r="A28" s="128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25"/>
      <c r="O28" s="122"/>
      <c r="P28" s="122"/>
      <c r="Q28" s="122"/>
    </row>
    <row r="29" spans="1:24" ht="20" customHeight="1" thickTop="1" thickBot="1" x14ac:dyDescent="0.6">
      <c r="A29" s="128"/>
      <c r="B29" s="118"/>
      <c r="C29" s="281"/>
      <c r="D29" s="282"/>
      <c r="E29" s="283"/>
      <c r="F29" s="119" t="str">
        <f t="shared" ref="F29:F31" si="6">IF(G29="","",IF(G29&gt;I29,"○","●"))</f>
        <v/>
      </c>
      <c r="G29" s="164"/>
      <c r="H29" s="119"/>
      <c r="I29" s="164"/>
      <c r="J29" s="119"/>
      <c r="K29" s="281"/>
      <c r="L29" s="282"/>
      <c r="M29" s="283"/>
      <c r="N29" s="125"/>
      <c r="O29" s="122"/>
      <c r="P29" s="122"/>
      <c r="Q29" s="122"/>
      <c r="S29" s="123" t="s">
        <v>333</v>
      </c>
    </row>
    <row r="30" spans="1:24" ht="20" customHeight="1" thickBot="1" x14ac:dyDescent="0.6">
      <c r="A30" s="128" t="s">
        <v>334</v>
      </c>
      <c r="B30" s="118"/>
      <c r="C30" s="284"/>
      <c r="D30" s="285"/>
      <c r="E30" s="286"/>
      <c r="F30" s="119" t="str">
        <f t="shared" si="6"/>
        <v/>
      </c>
      <c r="G30" s="164"/>
      <c r="H30" s="119" t="s">
        <v>330</v>
      </c>
      <c r="I30" s="164"/>
      <c r="J30" s="119"/>
      <c r="K30" s="284"/>
      <c r="L30" s="285"/>
      <c r="M30" s="286"/>
      <c r="N30" s="125"/>
      <c r="O30" s="122"/>
      <c r="P30" s="122"/>
      <c r="Q30" s="122"/>
      <c r="S30" s="123" t="s">
        <v>335</v>
      </c>
    </row>
    <row r="31" spans="1:24" ht="20" customHeight="1" thickBot="1" x14ac:dyDescent="0.6">
      <c r="A31" s="128"/>
      <c r="B31" s="118"/>
      <c r="C31" s="287"/>
      <c r="D31" s="288"/>
      <c r="E31" s="289"/>
      <c r="F31" s="119" t="str">
        <f t="shared" si="6"/>
        <v/>
      </c>
      <c r="G31" s="164"/>
      <c r="H31" s="119"/>
      <c r="I31" s="164"/>
      <c r="J31" s="132"/>
      <c r="K31" s="287"/>
      <c r="L31" s="288"/>
      <c r="M31" s="289"/>
      <c r="N31" s="125"/>
      <c r="O31" s="122"/>
      <c r="P31" s="122"/>
      <c r="Q31" s="122"/>
    </row>
    <row r="32" spans="1:24" ht="10.5" customHeight="1" thickTop="1" thickBot="1" x14ac:dyDescent="0.6">
      <c r="A32" s="128"/>
      <c r="B32" s="118"/>
      <c r="C32" s="118"/>
      <c r="D32" s="118"/>
      <c r="E32" s="118"/>
      <c r="F32" s="119"/>
      <c r="G32" s="120"/>
      <c r="H32" s="119"/>
      <c r="I32" s="120"/>
      <c r="J32" s="119"/>
      <c r="K32" s="118"/>
      <c r="L32" s="118"/>
      <c r="M32" s="118"/>
      <c r="N32" s="125"/>
      <c r="O32" s="122"/>
      <c r="P32" s="122"/>
      <c r="Q32" s="122"/>
    </row>
    <row r="33" spans="1:19" ht="20" customHeight="1" thickTop="1" thickBot="1" x14ac:dyDescent="0.6">
      <c r="A33" s="128"/>
      <c r="B33" s="118"/>
      <c r="C33" s="281"/>
      <c r="D33" s="282"/>
      <c r="E33" s="283"/>
      <c r="F33" s="132" t="str">
        <f t="shared" ref="F33:F35" si="7">IF(G33="","",IF(G33&gt;I33,"○","●"))</f>
        <v/>
      </c>
      <c r="G33" s="164"/>
      <c r="H33" s="119"/>
      <c r="I33" s="164"/>
      <c r="J33" s="132"/>
      <c r="K33" s="281"/>
      <c r="L33" s="282"/>
      <c r="M33" s="283"/>
      <c r="N33" s="125"/>
      <c r="O33" s="122"/>
      <c r="P33" s="122"/>
      <c r="Q33" s="122"/>
      <c r="S33" s="123" t="s">
        <v>336</v>
      </c>
    </row>
    <row r="34" spans="1:19" ht="20" customHeight="1" thickBot="1" x14ac:dyDescent="0.6">
      <c r="A34" s="128" t="s">
        <v>337</v>
      </c>
      <c r="B34" s="118"/>
      <c r="C34" s="284"/>
      <c r="D34" s="285"/>
      <c r="E34" s="286"/>
      <c r="F34" s="119" t="str">
        <f t="shared" si="7"/>
        <v/>
      </c>
      <c r="G34" s="164"/>
      <c r="H34" s="119" t="s">
        <v>330</v>
      </c>
      <c r="I34" s="164"/>
      <c r="J34" s="119"/>
      <c r="K34" s="284"/>
      <c r="L34" s="285"/>
      <c r="M34" s="286"/>
      <c r="N34" s="125"/>
      <c r="O34" s="122"/>
      <c r="P34" s="122"/>
      <c r="Q34" s="122"/>
      <c r="S34" s="123" t="s">
        <v>338</v>
      </c>
    </row>
    <row r="35" spans="1:19" ht="18.5" thickTop="1" x14ac:dyDescent="0.55000000000000004">
      <c r="A35" s="128"/>
      <c r="B35" s="118"/>
      <c r="C35" s="287"/>
      <c r="D35" s="288"/>
      <c r="E35" s="289"/>
      <c r="F35" s="132" t="str">
        <f t="shared" si="7"/>
        <v/>
      </c>
      <c r="G35" s="164"/>
      <c r="H35" s="119"/>
      <c r="I35" s="164"/>
      <c r="J35" s="132"/>
      <c r="K35" s="287"/>
      <c r="L35" s="288"/>
      <c r="M35" s="289"/>
    </row>
    <row r="36" spans="1:19" ht="14" thickTop="1" thickBot="1" x14ac:dyDescent="0.6"/>
    <row r="37" spans="1:19" ht="20" customHeight="1" thickTop="1" thickBot="1" x14ac:dyDescent="0.6">
      <c r="A37" s="128"/>
      <c r="B37" s="118"/>
      <c r="C37" s="281"/>
      <c r="D37" s="282"/>
      <c r="E37" s="283"/>
      <c r="F37" s="132" t="str">
        <f t="shared" ref="F37:F39" si="8">IF(G37="","",IF(G37&gt;I37,"○","●"))</f>
        <v/>
      </c>
      <c r="G37" s="164"/>
      <c r="H37" s="119"/>
      <c r="I37" s="164"/>
      <c r="J37" s="132"/>
      <c r="K37" s="281"/>
      <c r="L37" s="282"/>
      <c r="M37" s="283"/>
      <c r="S37" s="123" t="s">
        <v>339</v>
      </c>
    </row>
    <row r="38" spans="1:19" ht="20" customHeight="1" thickBot="1" x14ac:dyDescent="0.6">
      <c r="A38" s="128" t="s">
        <v>340</v>
      </c>
      <c r="B38" s="118"/>
      <c r="C38" s="284"/>
      <c r="D38" s="285"/>
      <c r="E38" s="286"/>
      <c r="F38" s="119" t="str">
        <f t="shared" si="8"/>
        <v/>
      </c>
      <c r="G38" s="164"/>
      <c r="H38" s="119" t="s">
        <v>330</v>
      </c>
      <c r="I38" s="164"/>
      <c r="J38" s="119"/>
      <c r="K38" s="284"/>
      <c r="L38" s="285"/>
      <c r="M38" s="286"/>
      <c r="S38" s="123" t="s">
        <v>341</v>
      </c>
    </row>
    <row r="39" spans="1:19" ht="20" customHeight="1" thickBot="1" x14ac:dyDescent="0.6">
      <c r="A39" s="128"/>
      <c r="B39" s="118"/>
      <c r="C39" s="287"/>
      <c r="D39" s="288"/>
      <c r="E39" s="289"/>
      <c r="F39" s="132" t="str">
        <f t="shared" si="8"/>
        <v/>
      </c>
      <c r="G39" s="164"/>
      <c r="H39" s="119"/>
      <c r="I39" s="164"/>
      <c r="J39" s="132"/>
      <c r="K39" s="287"/>
      <c r="L39" s="288"/>
      <c r="M39" s="289"/>
    </row>
    <row r="40" spans="1:19" ht="13.5" thickTop="1" x14ac:dyDescent="0.55000000000000004"/>
  </sheetData>
  <mergeCells count="84">
    <mergeCell ref="U4:U5"/>
    <mergeCell ref="A4:A5"/>
    <mergeCell ref="B4:E5"/>
    <mergeCell ref="F4:I5"/>
    <mergeCell ref="J4:M5"/>
    <mergeCell ref="N4:N5"/>
    <mergeCell ref="O4:O5"/>
    <mergeCell ref="P4:P5"/>
    <mergeCell ref="Q4:Q5"/>
    <mergeCell ref="R4:R5"/>
    <mergeCell ref="S4:S5"/>
    <mergeCell ref="T4:T5"/>
    <mergeCell ref="S6:S8"/>
    <mergeCell ref="T6:T8"/>
    <mergeCell ref="U6:U8"/>
    <mergeCell ref="A9:A11"/>
    <mergeCell ref="N9:N11"/>
    <mergeCell ref="O9:O11"/>
    <mergeCell ref="P9:P11"/>
    <mergeCell ref="Q9:Q11"/>
    <mergeCell ref="R9:R11"/>
    <mergeCell ref="S9:S11"/>
    <mergeCell ref="A6:A8"/>
    <mergeCell ref="N6:N8"/>
    <mergeCell ref="O6:O8"/>
    <mergeCell ref="P6:P8"/>
    <mergeCell ref="Q6:Q8"/>
    <mergeCell ref="R6:R8"/>
    <mergeCell ref="T9:T11"/>
    <mergeCell ref="U9:U11"/>
    <mergeCell ref="A12:A14"/>
    <mergeCell ref="N12:N14"/>
    <mergeCell ref="O12:O14"/>
    <mergeCell ref="P12:P14"/>
    <mergeCell ref="Q12:Q14"/>
    <mergeCell ref="R12:R14"/>
    <mergeCell ref="S12:S14"/>
    <mergeCell ref="T12:T14"/>
    <mergeCell ref="U12:U14"/>
    <mergeCell ref="R17:R18"/>
    <mergeCell ref="S17:S18"/>
    <mergeCell ref="A17:A18"/>
    <mergeCell ref="B17:E18"/>
    <mergeCell ref="F17:I18"/>
    <mergeCell ref="J17:M18"/>
    <mergeCell ref="N17:N18"/>
    <mergeCell ref="P22:P24"/>
    <mergeCell ref="Q22:Q24"/>
    <mergeCell ref="T17:T18"/>
    <mergeCell ref="U17:U18"/>
    <mergeCell ref="A19:A21"/>
    <mergeCell ref="N19:N21"/>
    <mergeCell ref="O19:O21"/>
    <mergeCell ref="P19:P21"/>
    <mergeCell ref="Q19:Q21"/>
    <mergeCell ref="R19:R21"/>
    <mergeCell ref="S19:S21"/>
    <mergeCell ref="T19:T21"/>
    <mergeCell ref="U19:U21"/>
    <mergeCell ref="O17:O18"/>
    <mergeCell ref="P17:P18"/>
    <mergeCell ref="Q17:Q18"/>
    <mergeCell ref="R22:R24"/>
    <mergeCell ref="S22:S24"/>
    <mergeCell ref="T22:T24"/>
    <mergeCell ref="U22:U24"/>
    <mergeCell ref="A25:A27"/>
    <mergeCell ref="N25:N27"/>
    <mergeCell ref="O25:O27"/>
    <mergeCell ref="P25:P27"/>
    <mergeCell ref="Q25:Q27"/>
    <mergeCell ref="R25:R27"/>
    <mergeCell ref="S25:S27"/>
    <mergeCell ref="T25:T27"/>
    <mergeCell ref="U25:U27"/>
    <mergeCell ref="A22:A24"/>
    <mergeCell ref="N22:N24"/>
    <mergeCell ref="O22:O24"/>
    <mergeCell ref="C29:E31"/>
    <mergeCell ref="K29:M31"/>
    <mergeCell ref="C33:E35"/>
    <mergeCell ref="K33:M35"/>
    <mergeCell ref="C37:E39"/>
    <mergeCell ref="K37:M39"/>
  </mergeCells>
  <phoneticPr fontId="1"/>
  <pageMargins left="0.6" right="0.49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FA2E3-AB69-46FF-8825-DE4BA56C3F6C}">
  <sheetPr codeName="Sheet3">
    <pageSetUpPr fitToPage="1"/>
  </sheetPr>
  <dimension ref="B1:AL57"/>
  <sheetViews>
    <sheetView workbookViewId="0">
      <selection activeCell="B1" sqref="B1"/>
    </sheetView>
  </sheetViews>
  <sheetFormatPr defaultColWidth="9" defaultRowHeight="18" x14ac:dyDescent="0.55000000000000004"/>
  <cols>
    <col min="1" max="1" width="2.1640625" style="29" customWidth="1"/>
    <col min="2" max="2" width="3" style="29" customWidth="1"/>
    <col min="3" max="4" width="2.58203125" style="29" customWidth="1"/>
    <col min="5" max="5" width="2.5" style="29" customWidth="1"/>
    <col min="6" max="28" width="2.58203125" style="29" customWidth="1"/>
    <col min="29" max="29" width="2.5" style="29" customWidth="1"/>
    <col min="30" max="32" width="2.58203125" style="29" customWidth="1"/>
    <col min="33" max="34" width="2.6640625" style="29" customWidth="1"/>
    <col min="35" max="37" width="3.83203125" style="29" customWidth="1"/>
    <col min="38" max="16384" width="9" style="29"/>
  </cols>
  <sheetData>
    <row r="1" spans="2:38" ht="28" customHeight="1" x14ac:dyDescent="0.55000000000000004">
      <c r="D1" s="245" t="s">
        <v>151</v>
      </c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6"/>
      <c r="AA1" s="246"/>
    </row>
    <row r="2" spans="2:38" ht="15" customHeight="1" x14ac:dyDescent="0.55000000000000004">
      <c r="B2" s="44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198" t="s">
        <v>393</v>
      </c>
      <c r="W2" s="38"/>
      <c r="X2" s="38"/>
      <c r="Y2" s="38"/>
    </row>
    <row r="3" spans="2:38" ht="15" customHeight="1" x14ac:dyDescent="0.55000000000000004">
      <c r="B3" s="33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198" t="s">
        <v>392</v>
      </c>
      <c r="W3" s="38"/>
      <c r="X3" s="38"/>
      <c r="Y3" s="38"/>
    </row>
    <row r="4" spans="2:38" ht="28.5" customHeight="1" x14ac:dyDescent="0.55000000000000004">
      <c r="D4" s="38"/>
      <c r="E4" s="38"/>
      <c r="F4" s="254" t="s">
        <v>150</v>
      </c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38"/>
      <c r="U4" s="38"/>
      <c r="V4" s="38"/>
      <c r="W4" s="38"/>
      <c r="X4" s="38"/>
      <c r="Y4" s="38"/>
    </row>
    <row r="5" spans="2:38" ht="16" customHeight="1" x14ac:dyDescent="0.55000000000000004">
      <c r="B5" s="32"/>
      <c r="C5" s="236" t="s">
        <v>149</v>
      </c>
      <c r="D5" s="237"/>
      <c r="E5" s="237"/>
      <c r="F5" s="237"/>
      <c r="G5" s="237"/>
      <c r="H5" s="237"/>
      <c r="I5" s="237"/>
      <c r="J5" s="237"/>
      <c r="K5" s="238"/>
      <c r="L5" s="31"/>
      <c r="M5" s="31"/>
      <c r="N5" s="32"/>
      <c r="O5" s="236" t="s">
        <v>148</v>
      </c>
      <c r="P5" s="237"/>
      <c r="Q5" s="237"/>
      <c r="R5" s="237"/>
      <c r="S5" s="237"/>
      <c r="T5" s="237"/>
      <c r="U5" s="237"/>
      <c r="V5" s="237"/>
      <c r="W5" s="238"/>
      <c r="AB5" s="29">
        <v>1</v>
      </c>
      <c r="AL5" s="31"/>
    </row>
    <row r="6" spans="2:38" ht="15" customHeight="1" x14ac:dyDescent="0.55000000000000004">
      <c r="B6" s="45">
        <v>1</v>
      </c>
      <c r="C6" s="269" t="s">
        <v>383</v>
      </c>
      <c r="D6" s="270"/>
      <c r="E6" s="270"/>
      <c r="F6" s="270"/>
      <c r="G6" s="270"/>
      <c r="H6" s="270"/>
      <c r="I6" s="270"/>
      <c r="J6" s="270"/>
      <c r="K6" s="271"/>
      <c r="L6" s="42"/>
      <c r="M6" s="42"/>
      <c r="N6" s="45">
        <v>1</v>
      </c>
      <c r="O6" s="212" t="s">
        <v>386</v>
      </c>
      <c r="P6" s="267"/>
      <c r="Q6" s="267"/>
      <c r="R6" s="267"/>
      <c r="S6" s="267"/>
      <c r="T6" s="267"/>
      <c r="U6" s="267"/>
      <c r="V6" s="267"/>
      <c r="W6" s="268"/>
      <c r="AE6" s="44"/>
      <c r="AL6" s="39"/>
    </row>
    <row r="7" spans="2:38" ht="15" customHeight="1" x14ac:dyDescent="0.55000000000000004">
      <c r="B7" s="43">
        <v>2</v>
      </c>
      <c r="C7" s="272" t="s">
        <v>384</v>
      </c>
      <c r="D7" s="273"/>
      <c r="E7" s="273"/>
      <c r="F7" s="273"/>
      <c r="G7" s="273"/>
      <c r="H7" s="273"/>
      <c r="I7" s="273"/>
      <c r="J7" s="273"/>
      <c r="K7" s="274"/>
      <c r="L7" s="42"/>
      <c r="M7" s="42"/>
      <c r="N7" s="43">
        <v>2</v>
      </c>
      <c r="O7" s="275" t="s">
        <v>387</v>
      </c>
      <c r="P7" s="276"/>
      <c r="Q7" s="276"/>
      <c r="R7" s="276"/>
      <c r="S7" s="276"/>
      <c r="T7" s="276"/>
      <c r="U7" s="276"/>
      <c r="V7" s="276"/>
      <c r="W7" s="277"/>
      <c r="AL7" s="39"/>
    </row>
    <row r="8" spans="2:38" ht="15" customHeight="1" x14ac:dyDescent="0.55000000000000004">
      <c r="B8" s="43">
        <v>3</v>
      </c>
      <c r="C8" s="272" t="s">
        <v>385</v>
      </c>
      <c r="D8" s="273"/>
      <c r="E8" s="273"/>
      <c r="F8" s="273"/>
      <c r="G8" s="273"/>
      <c r="H8" s="273"/>
      <c r="I8" s="273"/>
      <c r="J8" s="273"/>
      <c r="K8" s="274"/>
      <c r="L8" s="42"/>
      <c r="M8" s="42"/>
      <c r="N8" s="43">
        <v>3</v>
      </c>
      <c r="O8" s="275" t="s">
        <v>388</v>
      </c>
      <c r="P8" s="276"/>
      <c r="Q8" s="276"/>
      <c r="R8" s="276"/>
      <c r="S8" s="276"/>
      <c r="T8" s="276"/>
      <c r="U8" s="276"/>
      <c r="V8" s="276"/>
      <c r="W8" s="277"/>
      <c r="AL8" s="39"/>
    </row>
    <row r="9" spans="2:38" ht="9" customHeight="1" x14ac:dyDescent="0.55000000000000004">
      <c r="B9" s="37"/>
      <c r="C9" s="41"/>
      <c r="D9" s="41"/>
      <c r="E9" s="41"/>
      <c r="F9" s="41"/>
      <c r="G9" s="41"/>
      <c r="H9" s="38"/>
      <c r="I9" s="40"/>
      <c r="J9" s="39"/>
      <c r="K9" s="38"/>
      <c r="L9" s="38"/>
      <c r="M9" s="38"/>
      <c r="N9" s="38"/>
      <c r="O9" s="38"/>
      <c r="P9" s="38"/>
      <c r="Q9" s="38"/>
      <c r="V9" s="37"/>
      <c r="X9" s="202">
        <v>2</v>
      </c>
      <c r="Y9" s="202"/>
      <c r="Z9" s="38"/>
      <c r="AA9" s="38"/>
      <c r="AH9" s="202">
        <v>3</v>
      </c>
      <c r="AI9" s="202"/>
      <c r="AL9" s="39"/>
    </row>
    <row r="10" spans="2:38" ht="15" customHeight="1" x14ac:dyDescent="0.6">
      <c r="B10" s="36"/>
      <c r="C10" s="216" t="s">
        <v>111</v>
      </c>
      <c r="D10" s="217"/>
      <c r="E10" s="217"/>
      <c r="F10" s="217"/>
      <c r="G10" s="217"/>
      <c r="H10" s="217"/>
      <c r="I10" s="217"/>
      <c r="J10" s="216" t="s">
        <v>112</v>
      </c>
      <c r="K10" s="217"/>
      <c r="L10" s="217"/>
      <c r="M10" s="217"/>
      <c r="N10" s="218"/>
      <c r="O10" s="216" t="s">
        <v>111</v>
      </c>
      <c r="P10" s="217"/>
      <c r="Q10" s="217"/>
      <c r="R10" s="217"/>
      <c r="S10" s="217"/>
      <c r="T10" s="217"/>
      <c r="U10" s="217"/>
      <c r="V10" s="35"/>
      <c r="W10" s="34"/>
      <c r="X10" s="202"/>
      <c r="Y10" s="202"/>
      <c r="Z10" s="34"/>
      <c r="AA10" s="31"/>
      <c r="AB10" s="31"/>
      <c r="AC10" s="31"/>
      <c r="AD10" s="34"/>
      <c r="AE10" s="34"/>
      <c r="AF10" s="34"/>
      <c r="AG10" s="34"/>
      <c r="AH10" s="202"/>
      <c r="AI10" s="202"/>
    </row>
    <row r="11" spans="2:38" ht="15" customHeight="1" x14ac:dyDescent="0.55000000000000004">
      <c r="B11" s="212">
        <v>1</v>
      </c>
      <c r="C11" s="255" t="str">
        <f>C6</f>
        <v>INB</v>
      </c>
      <c r="D11" s="204"/>
      <c r="E11" s="204"/>
      <c r="F11" s="204"/>
      <c r="G11" s="204"/>
      <c r="H11" s="204"/>
      <c r="I11" s="205"/>
      <c r="J11" s="255" t="str">
        <f>C8</f>
        <v>GOLDSTARS八王子</v>
      </c>
      <c r="K11" s="222"/>
      <c r="L11" s="222"/>
      <c r="M11" s="222"/>
      <c r="N11" s="223"/>
      <c r="O11" s="255" t="str">
        <f>C7</f>
        <v>SUZUKAZE</v>
      </c>
      <c r="P11" s="204"/>
      <c r="Q11" s="204"/>
      <c r="R11" s="204"/>
      <c r="S11" s="204"/>
      <c r="T11" s="204"/>
      <c r="U11" s="205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</row>
    <row r="12" spans="2:38" ht="15" customHeight="1" x14ac:dyDescent="0.55000000000000004">
      <c r="B12" s="213"/>
      <c r="C12" s="206"/>
      <c r="D12" s="207"/>
      <c r="E12" s="207"/>
      <c r="F12" s="207"/>
      <c r="G12" s="207"/>
      <c r="H12" s="207"/>
      <c r="I12" s="208"/>
      <c r="J12" s="224"/>
      <c r="K12" s="225"/>
      <c r="L12" s="225"/>
      <c r="M12" s="225"/>
      <c r="N12" s="226"/>
      <c r="O12" s="206"/>
      <c r="P12" s="207"/>
      <c r="Q12" s="207"/>
      <c r="R12" s="207"/>
      <c r="S12" s="207"/>
      <c r="T12" s="207"/>
      <c r="U12" s="208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3" spans="2:38" ht="15" customHeight="1" x14ac:dyDescent="0.55000000000000004">
      <c r="B13" s="214"/>
      <c r="C13" s="209" t="s">
        <v>147</v>
      </c>
      <c r="D13" s="210"/>
      <c r="E13" s="210"/>
      <c r="F13" s="210"/>
      <c r="G13" s="210"/>
      <c r="H13" s="210"/>
      <c r="I13" s="211"/>
      <c r="J13" s="209" t="s">
        <v>144</v>
      </c>
      <c r="K13" s="210"/>
      <c r="L13" s="210"/>
      <c r="M13" s="210"/>
      <c r="N13" s="211"/>
      <c r="O13" s="209" t="s">
        <v>146</v>
      </c>
      <c r="P13" s="210"/>
      <c r="Q13" s="210"/>
      <c r="R13" s="210"/>
      <c r="S13" s="210"/>
      <c r="T13" s="210"/>
      <c r="U13" s="21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</row>
    <row r="14" spans="2:38" ht="15" customHeight="1" x14ac:dyDescent="0.55000000000000004">
      <c r="B14" s="212">
        <v>2</v>
      </c>
      <c r="C14" s="255" t="str">
        <f>C6</f>
        <v>INB</v>
      </c>
      <c r="D14" s="204"/>
      <c r="E14" s="204"/>
      <c r="F14" s="204"/>
      <c r="G14" s="204"/>
      <c r="H14" s="204"/>
      <c r="I14" s="205"/>
      <c r="J14" s="255" t="str">
        <f>C7</f>
        <v>SUZUKAZE</v>
      </c>
      <c r="K14" s="222"/>
      <c r="L14" s="222"/>
      <c r="M14" s="222"/>
      <c r="N14" s="223"/>
      <c r="O14" s="255" t="str">
        <f>C8</f>
        <v>GOLDSTARS八王子</v>
      </c>
      <c r="P14" s="204"/>
      <c r="Q14" s="204"/>
      <c r="R14" s="204"/>
      <c r="S14" s="204"/>
      <c r="T14" s="204"/>
      <c r="U14" s="205"/>
      <c r="V14" s="31"/>
      <c r="W14" s="202"/>
      <c r="X14" s="202"/>
      <c r="AA14" s="31"/>
      <c r="AB14" s="31"/>
      <c r="AC14" s="31"/>
      <c r="AD14" s="31"/>
      <c r="AE14" s="31"/>
      <c r="AF14" s="31"/>
      <c r="AG14" s="31"/>
    </row>
    <row r="15" spans="2:38" ht="15" customHeight="1" x14ac:dyDescent="0.55000000000000004">
      <c r="B15" s="213"/>
      <c r="C15" s="206"/>
      <c r="D15" s="207"/>
      <c r="E15" s="207"/>
      <c r="F15" s="207"/>
      <c r="G15" s="207"/>
      <c r="H15" s="207"/>
      <c r="I15" s="208"/>
      <c r="J15" s="224"/>
      <c r="K15" s="225"/>
      <c r="L15" s="225"/>
      <c r="M15" s="225"/>
      <c r="N15" s="226"/>
      <c r="O15" s="206"/>
      <c r="P15" s="207"/>
      <c r="Q15" s="207"/>
      <c r="R15" s="207"/>
      <c r="S15" s="207"/>
      <c r="T15" s="207"/>
      <c r="U15" s="208"/>
      <c r="V15" s="31"/>
      <c r="W15" s="202"/>
      <c r="X15" s="202"/>
      <c r="AA15" s="31"/>
      <c r="AB15" s="31">
        <v>1</v>
      </c>
      <c r="AC15" s="31"/>
      <c r="AD15" s="31"/>
      <c r="AE15" s="31"/>
      <c r="AF15" s="31"/>
      <c r="AG15" s="31"/>
    </row>
    <row r="16" spans="2:38" ht="15" customHeight="1" x14ac:dyDescent="0.55000000000000004">
      <c r="B16" s="214"/>
      <c r="C16" s="209" t="s">
        <v>145</v>
      </c>
      <c r="D16" s="210"/>
      <c r="E16" s="210"/>
      <c r="F16" s="210"/>
      <c r="G16" s="210"/>
      <c r="H16" s="210"/>
      <c r="I16" s="211"/>
      <c r="J16" s="209" t="s">
        <v>146</v>
      </c>
      <c r="K16" s="210"/>
      <c r="L16" s="210"/>
      <c r="M16" s="210"/>
      <c r="N16" s="211"/>
      <c r="O16" s="209" t="s">
        <v>144</v>
      </c>
      <c r="P16" s="210"/>
      <c r="Q16" s="210"/>
      <c r="R16" s="210"/>
      <c r="S16" s="210"/>
      <c r="T16" s="210"/>
      <c r="U16" s="211"/>
      <c r="V16" s="31"/>
      <c r="X16" s="31"/>
      <c r="Y16" s="31"/>
      <c r="Z16" s="31"/>
      <c r="AA16" s="31" t="s">
        <v>143</v>
      </c>
      <c r="AB16" s="31"/>
      <c r="AC16" s="31"/>
      <c r="AD16" s="31"/>
      <c r="AE16" s="31"/>
      <c r="AF16" s="31"/>
      <c r="AG16" s="31"/>
      <c r="AH16" s="31"/>
    </row>
    <row r="17" spans="2:38" ht="15" customHeight="1" x14ac:dyDescent="0.55000000000000004">
      <c r="B17" s="212">
        <v>3</v>
      </c>
      <c r="C17" s="255" t="str">
        <f>C7</f>
        <v>SUZUKAZE</v>
      </c>
      <c r="D17" s="204"/>
      <c r="E17" s="204"/>
      <c r="F17" s="204"/>
      <c r="G17" s="204"/>
      <c r="H17" s="204"/>
      <c r="I17" s="205"/>
      <c r="J17" s="255" t="str">
        <f>C6</f>
        <v>INB</v>
      </c>
      <c r="K17" s="222"/>
      <c r="L17" s="222"/>
      <c r="M17" s="222"/>
      <c r="N17" s="223"/>
      <c r="O17" s="255" t="str">
        <f>C8</f>
        <v>GOLDSTARS八王子</v>
      </c>
      <c r="P17" s="204"/>
      <c r="Q17" s="204"/>
      <c r="R17" s="204"/>
      <c r="S17" s="204"/>
      <c r="T17" s="204"/>
      <c r="U17" s="205"/>
      <c r="V17" s="31"/>
      <c r="W17" s="31"/>
      <c r="X17" s="31"/>
      <c r="Y17" s="31"/>
      <c r="Z17" s="31"/>
      <c r="AB17" s="31"/>
      <c r="AC17" s="31"/>
      <c r="AD17" s="31"/>
      <c r="AE17" s="31"/>
      <c r="AF17" s="31"/>
    </row>
    <row r="18" spans="2:38" ht="15" customHeight="1" x14ac:dyDescent="0.55000000000000004">
      <c r="B18" s="213"/>
      <c r="C18" s="206"/>
      <c r="D18" s="207"/>
      <c r="E18" s="207"/>
      <c r="F18" s="207"/>
      <c r="G18" s="207"/>
      <c r="H18" s="207"/>
      <c r="I18" s="208"/>
      <c r="J18" s="224"/>
      <c r="K18" s="225"/>
      <c r="L18" s="225"/>
      <c r="M18" s="225"/>
      <c r="N18" s="226"/>
      <c r="O18" s="206"/>
      <c r="P18" s="207"/>
      <c r="Q18" s="207"/>
      <c r="R18" s="207"/>
      <c r="S18" s="207"/>
      <c r="T18" s="207"/>
      <c r="U18" s="208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2:38" ht="15" customHeight="1" x14ac:dyDescent="0.55000000000000004">
      <c r="B19" s="214"/>
      <c r="C19" s="209" t="s">
        <v>146</v>
      </c>
      <c r="D19" s="210"/>
      <c r="E19" s="210"/>
      <c r="F19" s="210"/>
      <c r="G19" s="210"/>
      <c r="H19" s="210"/>
      <c r="I19" s="211"/>
      <c r="J19" s="227" t="s">
        <v>145</v>
      </c>
      <c r="K19" s="228"/>
      <c r="L19" s="228"/>
      <c r="M19" s="228"/>
      <c r="N19" s="229"/>
      <c r="O19" s="209" t="s">
        <v>144</v>
      </c>
      <c r="P19" s="210"/>
      <c r="Q19" s="210"/>
      <c r="R19" s="210"/>
      <c r="S19" s="210"/>
      <c r="T19" s="210"/>
      <c r="U19" s="211"/>
      <c r="V19" s="31"/>
      <c r="W19" s="31"/>
      <c r="X19" s="31"/>
      <c r="Y19" s="31"/>
      <c r="AA19" s="31"/>
      <c r="AB19" s="31"/>
      <c r="AC19" s="31"/>
      <c r="AD19" s="31"/>
      <c r="AE19" s="31"/>
      <c r="AF19" s="31"/>
    </row>
    <row r="20" spans="2:38" ht="15" customHeight="1" x14ac:dyDescent="0.55000000000000004">
      <c r="B20" s="212">
        <v>4</v>
      </c>
      <c r="C20" s="255" t="str">
        <f>O7</f>
        <v>涼風</v>
      </c>
      <c r="D20" s="204"/>
      <c r="E20" s="204"/>
      <c r="F20" s="204"/>
      <c r="G20" s="204"/>
      <c r="H20" s="204"/>
      <c r="I20" s="205"/>
      <c r="J20" s="255" t="str">
        <f>O6</f>
        <v>藤岡クラブ</v>
      </c>
      <c r="K20" s="222"/>
      <c r="L20" s="222"/>
      <c r="M20" s="222"/>
      <c r="N20" s="223"/>
      <c r="O20" s="255" t="str">
        <f>O8</f>
        <v>Missile</v>
      </c>
      <c r="P20" s="204"/>
      <c r="Q20" s="204"/>
      <c r="R20" s="204"/>
      <c r="S20" s="204"/>
      <c r="T20" s="204"/>
      <c r="U20" s="205"/>
      <c r="V20" s="31"/>
      <c r="Y20" s="31"/>
      <c r="Z20" s="31"/>
      <c r="AA20" s="30"/>
      <c r="AB20" s="30"/>
      <c r="AC20" s="31"/>
      <c r="AD20" s="31"/>
      <c r="AE20" s="31"/>
      <c r="AI20" s="31"/>
    </row>
    <row r="21" spans="2:38" ht="15" customHeight="1" x14ac:dyDescent="0.55000000000000004">
      <c r="B21" s="213"/>
      <c r="C21" s="206"/>
      <c r="D21" s="207"/>
      <c r="E21" s="207"/>
      <c r="F21" s="207"/>
      <c r="G21" s="207"/>
      <c r="H21" s="207"/>
      <c r="I21" s="208"/>
      <c r="J21" s="224"/>
      <c r="K21" s="225"/>
      <c r="L21" s="225"/>
      <c r="M21" s="225"/>
      <c r="N21" s="226"/>
      <c r="O21" s="206"/>
      <c r="P21" s="207"/>
      <c r="Q21" s="207"/>
      <c r="R21" s="207"/>
      <c r="S21" s="207"/>
      <c r="T21" s="207"/>
      <c r="U21" s="208"/>
      <c r="V21" s="31"/>
      <c r="W21" s="31"/>
      <c r="X21" s="31"/>
      <c r="Y21" s="31">
        <v>2</v>
      </c>
      <c r="Z21" s="31"/>
      <c r="AA21" s="30"/>
      <c r="AB21" s="30"/>
      <c r="AC21" s="31"/>
      <c r="AD21" s="31"/>
      <c r="AE21" s="31"/>
      <c r="AF21" s="31"/>
      <c r="AH21" s="29">
        <v>3</v>
      </c>
      <c r="AI21" s="31"/>
    </row>
    <row r="22" spans="2:38" ht="15" customHeight="1" x14ac:dyDescent="0.55000000000000004">
      <c r="B22" s="214"/>
      <c r="C22" s="209" t="s">
        <v>132</v>
      </c>
      <c r="D22" s="210"/>
      <c r="E22" s="210"/>
      <c r="F22" s="210"/>
      <c r="G22" s="210"/>
      <c r="H22" s="210"/>
      <c r="I22" s="211"/>
      <c r="J22" s="227" t="s">
        <v>142</v>
      </c>
      <c r="K22" s="228"/>
      <c r="L22" s="228"/>
      <c r="M22" s="228"/>
      <c r="N22" s="229"/>
      <c r="O22" s="209" t="s">
        <v>133</v>
      </c>
      <c r="P22" s="210"/>
      <c r="Q22" s="210"/>
      <c r="R22" s="210"/>
      <c r="S22" s="210"/>
      <c r="T22" s="210"/>
      <c r="U22" s="21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I22" s="31"/>
    </row>
    <row r="23" spans="2:38" ht="15" customHeight="1" x14ac:dyDescent="0.55000000000000004">
      <c r="B23" s="212">
        <v>5</v>
      </c>
      <c r="C23" s="256"/>
      <c r="D23" s="262"/>
      <c r="E23" s="262"/>
      <c r="F23" s="262"/>
      <c r="G23" s="262"/>
      <c r="H23" s="262"/>
      <c r="I23" s="263"/>
      <c r="J23" s="256"/>
      <c r="K23" s="257"/>
      <c r="L23" s="257"/>
      <c r="M23" s="257"/>
      <c r="N23" s="258"/>
      <c r="O23" s="256"/>
      <c r="P23" s="262"/>
      <c r="Q23" s="262"/>
      <c r="R23" s="262"/>
      <c r="S23" s="262"/>
      <c r="T23" s="262"/>
      <c r="U23" s="263"/>
      <c r="V23" s="31"/>
      <c r="W23" s="31"/>
      <c r="X23" s="31"/>
      <c r="Y23" s="46" t="s">
        <v>141</v>
      </c>
      <c r="Z23" s="30"/>
      <c r="AB23" s="31"/>
      <c r="AC23" s="31"/>
      <c r="AD23" s="31"/>
      <c r="AE23" s="31"/>
      <c r="AF23" s="31"/>
      <c r="AI23" s="31"/>
    </row>
    <row r="24" spans="2:38" ht="15" customHeight="1" x14ac:dyDescent="0.55000000000000004">
      <c r="B24" s="213"/>
      <c r="C24" s="264"/>
      <c r="D24" s="265"/>
      <c r="E24" s="265"/>
      <c r="F24" s="265"/>
      <c r="G24" s="265"/>
      <c r="H24" s="265"/>
      <c r="I24" s="266"/>
      <c r="J24" s="259"/>
      <c r="K24" s="260"/>
      <c r="L24" s="260"/>
      <c r="M24" s="260"/>
      <c r="N24" s="261"/>
      <c r="O24" s="264"/>
      <c r="P24" s="265"/>
      <c r="Q24" s="265"/>
      <c r="R24" s="265"/>
      <c r="S24" s="265"/>
      <c r="T24" s="265"/>
      <c r="U24" s="266"/>
      <c r="V24" s="31"/>
      <c r="W24" s="31"/>
      <c r="X24" s="31"/>
      <c r="Y24" s="46" t="s">
        <v>119</v>
      </c>
      <c r="Z24" s="30"/>
      <c r="AB24" s="31"/>
      <c r="AC24" s="31"/>
      <c r="AD24" s="31"/>
      <c r="AE24" s="31"/>
      <c r="AF24" s="31"/>
      <c r="AI24" s="31"/>
    </row>
    <row r="25" spans="2:38" ht="15" customHeight="1" x14ac:dyDescent="0.55000000000000004">
      <c r="B25" s="214"/>
      <c r="C25" s="209" t="s">
        <v>140</v>
      </c>
      <c r="D25" s="210"/>
      <c r="E25" s="210"/>
      <c r="F25" s="210"/>
      <c r="G25" s="210"/>
      <c r="H25" s="210"/>
      <c r="I25" s="211"/>
      <c r="J25" s="227" t="s">
        <v>139</v>
      </c>
      <c r="K25" s="228"/>
      <c r="L25" s="228"/>
      <c r="M25" s="228"/>
      <c r="N25" s="229"/>
      <c r="O25" s="209" t="s">
        <v>138</v>
      </c>
      <c r="P25" s="210"/>
      <c r="Q25" s="210"/>
      <c r="R25" s="210"/>
      <c r="S25" s="210"/>
      <c r="T25" s="210"/>
      <c r="U25" s="211"/>
      <c r="V25" s="31"/>
      <c r="W25" s="31"/>
      <c r="X25" s="31"/>
      <c r="Y25" s="31"/>
      <c r="Z25" s="31"/>
      <c r="AC25" s="31"/>
      <c r="AD25" s="31"/>
      <c r="AE25" s="31"/>
      <c r="AF25" s="31"/>
      <c r="AI25" s="31"/>
    </row>
    <row r="26" spans="2:38" ht="9" customHeight="1" x14ac:dyDescent="0.65">
      <c r="D26" s="50"/>
      <c r="K26" s="50"/>
      <c r="R26" s="37"/>
      <c r="V26" s="51"/>
      <c r="X26" s="37"/>
      <c r="Y26" s="50"/>
      <c r="AB26" s="49"/>
    </row>
    <row r="27" spans="2:38" ht="14" customHeight="1" x14ac:dyDescent="0.55000000000000004">
      <c r="D27" s="42"/>
      <c r="E27" s="42"/>
      <c r="F27" s="254" t="s">
        <v>137</v>
      </c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42"/>
      <c r="U27" s="42"/>
      <c r="V27" s="42"/>
      <c r="W27" s="42"/>
      <c r="X27" s="31"/>
      <c r="Y27" s="42"/>
    </row>
    <row r="28" spans="2:38" ht="14" customHeight="1" x14ac:dyDescent="0.55000000000000004">
      <c r="D28" s="38"/>
      <c r="E28" s="38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38"/>
      <c r="U28" s="38"/>
      <c r="V28" s="38"/>
      <c r="W28" s="38"/>
      <c r="X28" s="38"/>
      <c r="Y28" s="38"/>
    </row>
    <row r="29" spans="2:38" ht="9" customHeight="1" x14ac:dyDescent="0.55000000000000004">
      <c r="B29" s="37"/>
      <c r="C29" s="41"/>
      <c r="D29" s="41"/>
      <c r="E29" s="41"/>
      <c r="F29" s="41"/>
      <c r="G29" s="41"/>
      <c r="H29" s="38"/>
      <c r="I29" s="40"/>
      <c r="J29" s="39"/>
      <c r="K29" s="38"/>
      <c r="L29" s="38"/>
      <c r="M29" s="38"/>
      <c r="N29" s="38"/>
      <c r="O29" s="38"/>
      <c r="P29" s="38"/>
      <c r="Q29" s="38"/>
      <c r="V29" s="37"/>
      <c r="AL29" s="39"/>
    </row>
    <row r="30" spans="2:38" ht="15" customHeight="1" x14ac:dyDescent="0.65">
      <c r="C30" s="32"/>
      <c r="D30" s="236" t="s">
        <v>136</v>
      </c>
      <c r="E30" s="237"/>
      <c r="F30" s="237"/>
      <c r="G30" s="237"/>
      <c r="H30" s="237"/>
      <c r="I30" s="237"/>
      <c r="J30" s="237"/>
      <c r="K30" s="237"/>
      <c r="L30" s="238"/>
      <c r="P30" s="37"/>
      <c r="Q30" s="50"/>
      <c r="T30" s="49"/>
      <c r="V30" s="198" t="s">
        <v>393</v>
      </c>
    </row>
    <row r="31" spans="2:38" ht="15" customHeight="1" x14ac:dyDescent="0.65">
      <c r="C31" s="45">
        <v>4</v>
      </c>
      <c r="D31" s="212" t="s">
        <v>389</v>
      </c>
      <c r="E31" s="267"/>
      <c r="F31" s="267"/>
      <c r="G31" s="267"/>
      <c r="H31" s="267"/>
      <c r="I31" s="267"/>
      <c r="J31" s="267"/>
      <c r="K31" s="267"/>
      <c r="L31" s="268"/>
      <c r="P31" s="37"/>
      <c r="Q31" s="50"/>
      <c r="T31" s="49"/>
      <c r="V31" s="198" t="s">
        <v>392</v>
      </c>
    </row>
    <row r="32" spans="2:38" ht="15" customHeight="1" x14ac:dyDescent="0.65">
      <c r="C32" s="43">
        <v>5</v>
      </c>
      <c r="D32" s="275" t="s">
        <v>390</v>
      </c>
      <c r="E32" s="276"/>
      <c r="F32" s="276"/>
      <c r="G32" s="276"/>
      <c r="H32" s="276"/>
      <c r="I32" s="276"/>
      <c r="J32" s="276"/>
      <c r="K32" s="276"/>
      <c r="L32" s="277"/>
      <c r="P32" s="37"/>
      <c r="Q32" s="50"/>
      <c r="T32" s="49"/>
    </row>
    <row r="33" spans="2:34" ht="15" customHeight="1" x14ac:dyDescent="0.65">
      <c r="C33" s="43">
        <v>6</v>
      </c>
      <c r="D33" s="275" t="s">
        <v>391</v>
      </c>
      <c r="E33" s="276"/>
      <c r="F33" s="276"/>
      <c r="G33" s="276"/>
      <c r="H33" s="276"/>
      <c r="I33" s="276"/>
      <c r="J33" s="276"/>
      <c r="K33" s="276"/>
      <c r="L33" s="277"/>
      <c r="P33" s="37"/>
      <c r="Q33" s="50"/>
      <c r="T33" s="49"/>
    </row>
    <row r="34" spans="2:34" ht="9" customHeight="1" x14ac:dyDescent="0.65">
      <c r="D34" s="50"/>
      <c r="K34" s="50"/>
      <c r="R34" s="37"/>
      <c r="V34" s="51"/>
      <c r="X34" s="37"/>
      <c r="Y34" s="50"/>
      <c r="AB34" s="49"/>
    </row>
    <row r="35" spans="2:34" ht="16.5" customHeight="1" x14ac:dyDescent="0.6">
      <c r="B35" s="48"/>
      <c r="C35" s="278" t="s">
        <v>111</v>
      </c>
      <c r="D35" s="279"/>
      <c r="E35" s="279"/>
      <c r="F35" s="279"/>
      <c r="G35" s="279"/>
      <c r="H35" s="279"/>
      <c r="I35" s="280"/>
      <c r="J35" s="216" t="s">
        <v>112</v>
      </c>
      <c r="K35" s="217"/>
      <c r="L35" s="217"/>
      <c r="M35" s="217"/>
      <c r="N35" s="218"/>
      <c r="O35" s="216" t="s">
        <v>111</v>
      </c>
      <c r="P35" s="217"/>
      <c r="Q35" s="217"/>
      <c r="R35" s="217"/>
      <c r="S35" s="217"/>
      <c r="T35" s="217"/>
      <c r="U35" s="217"/>
      <c r="V35" s="47"/>
      <c r="X35" s="40"/>
    </row>
    <row r="36" spans="2:34" ht="19.5" customHeight="1" x14ac:dyDescent="0.55000000000000004">
      <c r="B36" s="212">
        <v>1</v>
      </c>
      <c r="C36" s="255" t="str">
        <f>O6</f>
        <v>藤岡クラブ</v>
      </c>
      <c r="D36" s="204"/>
      <c r="E36" s="204"/>
      <c r="F36" s="204"/>
      <c r="G36" s="204"/>
      <c r="H36" s="204"/>
      <c r="I36" s="205"/>
      <c r="J36" s="255" t="str">
        <f>O8</f>
        <v>Missile</v>
      </c>
      <c r="K36" s="222"/>
      <c r="L36" s="222"/>
      <c r="M36" s="222"/>
      <c r="N36" s="223"/>
      <c r="O36" s="255" t="str">
        <f>O7</f>
        <v>涼風</v>
      </c>
      <c r="P36" s="204"/>
      <c r="Q36" s="204"/>
      <c r="R36" s="204"/>
      <c r="S36" s="204"/>
      <c r="T36" s="204"/>
      <c r="U36" s="205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G36" s="33"/>
      <c r="AH36" s="33"/>
    </row>
    <row r="37" spans="2:34" ht="16.5" customHeight="1" x14ac:dyDescent="0.55000000000000004">
      <c r="B37" s="213"/>
      <c r="C37" s="206"/>
      <c r="D37" s="207"/>
      <c r="E37" s="207"/>
      <c r="F37" s="207"/>
      <c r="G37" s="207"/>
      <c r="H37" s="207"/>
      <c r="I37" s="208"/>
      <c r="J37" s="224"/>
      <c r="K37" s="225"/>
      <c r="L37" s="225"/>
      <c r="M37" s="225"/>
      <c r="N37" s="226"/>
      <c r="O37" s="206"/>
      <c r="P37" s="207"/>
      <c r="Q37" s="207"/>
      <c r="R37" s="207"/>
      <c r="S37" s="207"/>
      <c r="T37" s="207"/>
      <c r="U37" s="208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G37" s="33"/>
      <c r="AH37" s="33"/>
    </row>
    <row r="38" spans="2:34" ht="16.5" customHeight="1" x14ac:dyDescent="0.55000000000000004">
      <c r="B38" s="214"/>
      <c r="C38" s="209" t="s">
        <v>134</v>
      </c>
      <c r="D38" s="210"/>
      <c r="E38" s="210"/>
      <c r="F38" s="210"/>
      <c r="G38" s="210"/>
      <c r="H38" s="210"/>
      <c r="I38" s="211"/>
      <c r="J38" s="209" t="s">
        <v>133</v>
      </c>
      <c r="K38" s="210"/>
      <c r="L38" s="210"/>
      <c r="M38" s="210"/>
      <c r="N38" s="211"/>
      <c r="O38" s="209" t="s">
        <v>132</v>
      </c>
      <c r="P38" s="210"/>
      <c r="Q38" s="210"/>
      <c r="R38" s="210"/>
      <c r="S38" s="210"/>
      <c r="T38" s="210"/>
      <c r="U38" s="211"/>
      <c r="V38" s="33"/>
      <c r="W38" s="33"/>
      <c r="X38" s="40"/>
      <c r="Y38" s="33"/>
      <c r="Z38" s="33"/>
      <c r="AA38" s="33"/>
      <c r="AB38" s="33"/>
      <c r="AC38" s="33"/>
      <c r="AD38" s="33"/>
      <c r="AE38" s="33"/>
    </row>
    <row r="39" spans="2:34" ht="16.5" customHeight="1" x14ac:dyDescent="0.55000000000000004">
      <c r="B39" s="212">
        <v>2</v>
      </c>
      <c r="C39" s="255" t="str">
        <f>D31</f>
        <v>くぬぎだクラブ</v>
      </c>
      <c r="D39" s="204"/>
      <c r="E39" s="204"/>
      <c r="F39" s="204"/>
      <c r="G39" s="204"/>
      <c r="H39" s="204"/>
      <c r="I39" s="205"/>
      <c r="J39" s="255" t="str">
        <f>D33</f>
        <v>涼風（わら）</v>
      </c>
      <c r="K39" s="222"/>
      <c r="L39" s="222"/>
      <c r="M39" s="222"/>
      <c r="N39" s="223"/>
      <c r="O39" s="255" t="str">
        <f>D32</f>
        <v>Noctune</v>
      </c>
      <c r="P39" s="204"/>
      <c r="Q39" s="204"/>
      <c r="R39" s="204"/>
      <c r="S39" s="204"/>
      <c r="T39" s="204"/>
      <c r="U39" s="205"/>
      <c r="V39" s="33"/>
      <c r="W39" s="33"/>
      <c r="X39" s="40"/>
      <c r="Y39" s="33"/>
      <c r="Z39" s="33"/>
      <c r="AA39" s="33"/>
      <c r="AB39" s="33"/>
      <c r="AC39" s="33">
        <v>4</v>
      </c>
      <c r="AD39" s="33"/>
      <c r="AE39" s="33"/>
    </row>
    <row r="40" spans="2:34" ht="16.5" customHeight="1" x14ac:dyDescent="0.55000000000000004">
      <c r="B40" s="213"/>
      <c r="C40" s="206"/>
      <c r="D40" s="207"/>
      <c r="E40" s="207"/>
      <c r="F40" s="207"/>
      <c r="G40" s="207"/>
      <c r="H40" s="207"/>
      <c r="I40" s="208"/>
      <c r="J40" s="224"/>
      <c r="K40" s="225"/>
      <c r="L40" s="225"/>
      <c r="M40" s="225"/>
      <c r="N40" s="226"/>
      <c r="O40" s="206"/>
      <c r="P40" s="207"/>
      <c r="Q40" s="207"/>
      <c r="R40" s="207"/>
      <c r="S40" s="207"/>
      <c r="T40" s="207"/>
      <c r="U40" s="208"/>
      <c r="V40" s="33"/>
      <c r="W40" s="33"/>
      <c r="X40" s="40"/>
      <c r="Y40" s="33"/>
      <c r="Z40" s="33"/>
      <c r="AA40" s="33" t="s">
        <v>135</v>
      </c>
      <c r="AB40" s="33"/>
      <c r="AC40" s="33"/>
      <c r="AD40" s="33"/>
      <c r="AE40" s="33"/>
    </row>
    <row r="41" spans="2:34" ht="16.5" customHeight="1" x14ac:dyDescent="0.55000000000000004">
      <c r="B41" s="214"/>
      <c r="C41" s="209" t="s">
        <v>311</v>
      </c>
      <c r="D41" s="210"/>
      <c r="E41" s="210"/>
      <c r="F41" s="210"/>
      <c r="G41" s="210"/>
      <c r="H41" s="210"/>
      <c r="I41" s="211"/>
      <c r="J41" s="209" t="s">
        <v>129</v>
      </c>
      <c r="K41" s="210"/>
      <c r="L41" s="210"/>
      <c r="M41" s="210"/>
      <c r="N41" s="211"/>
      <c r="O41" s="209" t="s">
        <v>130</v>
      </c>
      <c r="P41" s="210"/>
      <c r="Q41" s="210"/>
      <c r="R41" s="210"/>
      <c r="S41" s="210"/>
      <c r="T41" s="210"/>
      <c r="U41" s="211"/>
      <c r="V41" s="33"/>
      <c r="W41" s="33"/>
      <c r="X41" s="40"/>
      <c r="Y41" s="33"/>
      <c r="Z41" s="33"/>
      <c r="AA41" s="33"/>
      <c r="AB41" s="33"/>
      <c r="AC41" s="33"/>
      <c r="AD41" s="33"/>
      <c r="AE41" s="33"/>
    </row>
    <row r="42" spans="2:34" ht="16.5" customHeight="1" x14ac:dyDescent="0.55000000000000004">
      <c r="B42" s="212">
        <v>3</v>
      </c>
      <c r="C42" s="255" t="str">
        <f>O6</f>
        <v>藤岡クラブ</v>
      </c>
      <c r="D42" s="204"/>
      <c r="E42" s="204"/>
      <c r="F42" s="204"/>
      <c r="G42" s="204"/>
      <c r="H42" s="204"/>
      <c r="I42" s="205"/>
      <c r="J42" s="255" t="str">
        <f>O7</f>
        <v>涼風</v>
      </c>
      <c r="K42" s="222"/>
      <c r="L42" s="222"/>
      <c r="M42" s="222"/>
      <c r="N42" s="223"/>
      <c r="O42" s="255" t="str">
        <f>O8</f>
        <v>Missile</v>
      </c>
      <c r="P42" s="204"/>
      <c r="Q42" s="204"/>
      <c r="R42" s="204"/>
      <c r="S42" s="204"/>
      <c r="T42" s="204"/>
      <c r="U42" s="205"/>
      <c r="V42" s="33"/>
      <c r="W42" s="33"/>
      <c r="X42" s="40"/>
      <c r="Y42" s="33"/>
      <c r="Z42" s="33"/>
      <c r="AA42" s="33"/>
      <c r="AB42" s="33"/>
      <c r="AC42" s="33"/>
      <c r="AD42" s="33"/>
      <c r="AE42" s="33"/>
    </row>
    <row r="43" spans="2:34" ht="16.5" customHeight="1" x14ac:dyDescent="0.55000000000000004">
      <c r="B43" s="213"/>
      <c r="C43" s="206"/>
      <c r="D43" s="207"/>
      <c r="E43" s="207"/>
      <c r="F43" s="207"/>
      <c r="G43" s="207"/>
      <c r="H43" s="207"/>
      <c r="I43" s="208"/>
      <c r="J43" s="224"/>
      <c r="K43" s="225"/>
      <c r="L43" s="225"/>
      <c r="M43" s="225"/>
      <c r="N43" s="226"/>
      <c r="O43" s="206"/>
      <c r="P43" s="207"/>
      <c r="Q43" s="207"/>
      <c r="R43" s="207"/>
      <c r="S43" s="207"/>
      <c r="T43" s="207"/>
      <c r="U43" s="208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G43" s="33"/>
      <c r="AH43" s="33"/>
    </row>
    <row r="44" spans="2:34" ht="16.5" customHeight="1" x14ac:dyDescent="0.55000000000000004">
      <c r="B44" s="214"/>
      <c r="C44" s="209" t="s">
        <v>142</v>
      </c>
      <c r="D44" s="210"/>
      <c r="E44" s="210"/>
      <c r="F44" s="210"/>
      <c r="G44" s="210"/>
      <c r="H44" s="210"/>
      <c r="I44" s="211"/>
      <c r="J44" s="209" t="s">
        <v>132</v>
      </c>
      <c r="K44" s="210"/>
      <c r="L44" s="210"/>
      <c r="M44" s="210"/>
      <c r="N44" s="211"/>
      <c r="O44" s="209" t="s">
        <v>133</v>
      </c>
      <c r="P44" s="210"/>
      <c r="Q44" s="210"/>
      <c r="R44" s="210"/>
      <c r="S44" s="210"/>
      <c r="T44" s="210"/>
      <c r="U44" s="211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G44" s="33"/>
      <c r="AH44" s="33"/>
    </row>
    <row r="45" spans="2:34" ht="16.5" customHeight="1" x14ac:dyDescent="0.55000000000000004">
      <c r="B45" s="212">
        <v>4</v>
      </c>
      <c r="C45" s="255" t="str">
        <f>D31</f>
        <v>くぬぎだクラブ</v>
      </c>
      <c r="D45" s="204"/>
      <c r="E45" s="204"/>
      <c r="F45" s="204"/>
      <c r="G45" s="204"/>
      <c r="H45" s="204"/>
      <c r="I45" s="205"/>
      <c r="J45" s="255" t="str">
        <f>D32</f>
        <v>Noctune</v>
      </c>
      <c r="K45" s="222"/>
      <c r="L45" s="222"/>
      <c r="M45" s="222"/>
      <c r="N45" s="223"/>
      <c r="O45" s="255" t="str">
        <f>D33</f>
        <v>涼風（わら）</v>
      </c>
      <c r="P45" s="204"/>
      <c r="Q45" s="204"/>
      <c r="R45" s="204"/>
      <c r="S45" s="204"/>
      <c r="T45" s="204"/>
      <c r="U45" s="205"/>
      <c r="V45" s="33"/>
      <c r="W45" s="33"/>
      <c r="X45" s="40"/>
      <c r="Y45" s="33">
        <v>5</v>
      </c>
      <c r="Z45" s="33"/>
      <c r="AA45" s="33"/>
      <c r="AB45" s="33"/>
      <c r="AC45" s="33"/>
      <c r="AD45" s="33"/>
      <c r="AE45" s="33"/>
      <c r="AG45" s="29">
        <v>6</v>
      </c>
    </row>
    <row r="46" spans="2:34" ht="16.5" customHeight="1" x14ac:dyDescent="0.55000000000000004">
      <c r="B46" s="213"/>
      <c r="C46" s="206"/>
      <c r="D46" s="207"/>
      <c r="E46" s="207"/>
      <c r="F46" s="207"/>
      <c r="G46" s="207"/>
      <c r="H46" s="207"/>
      <c r="I46" s="208"/>
      <c r="J46" s="224"/>
      <c r="K46" s="225"/>
      <c r="L46" s="225"/>
      <c r="M46" s="225"/>
      <c r="N46" s="226"/>
      <c r="O46" s="206"/>
      <c r="P46" s="207"/>
      <c r="Q46" s="207"/>
      <c r="R46" s="207"/>
      <c r="S46" s="207"/>
      <c r="T46" s="207"/>
      <c r="U46" s="208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G46" s="33"/>
      <c r="AH46" s="33"/>
    </row>
    <row r="47" spans="2:34" ht="16.5" customHeight="1" x14ac:dyDescent="0.55000000000000004">
      <c r="B47" s="214"/>
      <c r="C47" s="209" t="s">
        <v>131</v>
      </c>
      <c r="D47" s="210"/>
      <c r="E47" s="210"/>
      <c r="F47" s="210"/>
      <c r="G47" s="210"/>
      <c r="H47" s="210"/>
      <c r="I47" s="211"/>
      <c r="J47" s="209" t="s">
        <v>130</v>
      </c>
      <c r="K47" s="210"/>
      <c r="L47" s="210"/>
      <c r="M47" s="210"/>
      <c r="N47" s="211"/>
      <c r="O47" s="209" t="s">
        <v>129</v>
      </c>
      <c r="P47" s="210"/>
      <c r="Q47" s="210"/>
      <c r="R47" s="210"/>
      <c r="S47" s="210"/>
      <c r="T47" s="210"/>
      <c r="U47" s="211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G47" s="33"/>
      <c r="AH47" s="33"/>
    </row>
    <row r="48" spans="2:34" ht="16.5" customHeight="1" x14ac:dyDescent="0.55000000000000004">
      <c r="B48" s="212">
        <v>5</v>
      </c>
      <c r="C48" s="255" t="str">
        <f>D32</f>
        <v>Noctune</v>
      </c>
      <c r="D48" s="204"/>
      <c r="E48" s="204"/>
      <c r="F48" s="204"/>
      <c r="G48" s="204"/>
      <c r="H48" s="204"/>
      <c r="I48" s="205"/>
      <c r="J48" s="255" t="str">
        <f>D31</f>
        <v>くぬぎだクラブ</v>
      </c>
      <c r="K48" s="222"/>
      <c r="L48" s="222"/>
      <c r="M48" s="222"/>
      <c r="N48" s="223"/>
      <c r="O48" s="255" t="str">
        <f>D33</f>
        <v>涼風（わら）</v>
      </c>
      <c r="P48" s="204"/>
      <c r="Q48" s="204"/>
      <c r="R48" s="204"/>
      <c r="S48" s="204"/>
      <c r="T48" s="204"/>
      <c r="U48" s="205"/>
      <c r="X48" s="40"/>
      <c r="Y48" s="33"/>
    </row>
    <row r="49" spans="2:25" ht="16.5" customHeight="1" x14ac:dyDescent="0.55000000000000004">
      <c r="B49" s="213"/>
      <c r="C49" s="206"/>
      <c r="D49" s="207"/>
      <c r="E49" s="207"/>
      <c r="F49" s="207"/>
      <c r="G49" s="207"/>
      <c r="H49" s="207"/>
      <c r="I49" s="208"/>
      <c r="J49" s="224"/>
      <c r="K49" s="225"/>
      <c r="L49" s="225"/>
      <c r="M49" s="225"/>
      <c r="N49" s="226"/>
      <c r="O49" s="206"/>
      <c r="P49" s="207"/>
      <c r="Q49" s="207"/>
      <c r="R49" s="207"/>
      <c r="S49" s="207"/>
      <c r="T49" s="207"/>
      <c r="U49" s="208"/>
      <c r="X49" s="40"/>
      <c r="Y49" s="33"/>
    </row>
    <row r="50" spans="2:25" ht="16.5" customHeight="1" x14ac:dyDescent="0.55000000000000004">
      <c r="B50" s="214"/>
      <c r="C50" s="209" t="s">
        <v>130</v>
      </c>
      <c r="D50" s="210"/>
      <c r="E50" s="210"/>
      <c r="F50" s="210"/>
      <c r="G50" s="210"/>
      <c r="H50" s="210"/>
      <c r="I50" s="211"/>
      <c r="J50" s="227" t="s">
        <v>131</v>
      </c>
      <c r="K50" s="228"/>
      <c r="L50" s="228"/>
      <c r="M50" s="228"/>
      <c r="N50" s="229"/>
      <c r="O50" s="209" t="s">
        <v>129</v>
      </c>
      <c r="P50" s="210"/>
      <c r="Q50" s="210"/>
      <c r="R50" s="210"/>
      <c r="S50" s="210"/>
      <c r="T50" s="210"/>
      <c r="U50" s="211"/>
      <c r="X50" s="40"/>
      <c r="Y50" s="33"/>
    </row>
    <row r="51" spans="2:25" ht="8" customHeight="1" x14ac:dyDescent="0.55000000000000004">
      <c r="C51" s="31"/>
      <c r="D51" s="31"/>
      <c r="E51" s="31"/>
      <c r="F51" s="30"/>
      <c r="G51" s="31"/>
      <c r="H51" s="30"/>
      <c r="I51" s="30"/>
      <c r="X51" s="40"/>
      <c r="Y51" s="33"/>
    </row>
    <row r="52" spans="2:25" ht="15.5" customHeight="1" x14ac:dyDescent="0.55000000000000004">
      <c r="D52" s="29" t="s">
        <v>359</v>
      </c>
    </row>
    <row r="53" spans="2:25" ht="15.5" customHeight="1" x14ac:dyDescent="0.55000000000000004">
      <c r="D53" s="29" t="s">
        <v>127</v>
      </c>
    </row>
    <row r="54" spans="2:25" ht="15.5" customHeight="1" x14ac:dyDescent="0.55000000000000004">
      <c r="D54" s="29" t="s">
        <v>358</v>
      </c>
    </row>
    <row r="55" spans="2:25" ht="15.5" customHeight="1" x14ac:dyDescent="0.55000000000000004">
      <c r="D55" s="29" t="s">
        <v>315</v>
      </c>
    </row>
    <row r="56" spans="2:25" x14ac:dyDescent="0.55000000000000004">
      <c r="D56" s="29" t="s">
        <v>314</v>
      </c>
    </row>
    <row r="57" spans="2:25" x14ac:dyDescent="0.55000000000000004">
      <c r="D57" s="29" t="s">
        <v>160</v>
      </c>
    </row>
  </sheetData>
  <mergeCells count="94">
    <mergeCell ref="B48:B50"/>
    <mergeCell ref="C48:I49"/>
    <mergeCell ref="O48:U49"/>
    <mergeCell ref="C50:I50"/>
    <mergeCell ref="J50:N50"/>
    <mergeCell ref="O50:U50"/>
    <mergeCell ref="B45:B47"/>
    <mergeCell ref="C45:I46"/>
    <mergeCell ref="O45:U46"/>
    <mergeCell ref="C47:I47"/>
    <mergeCell ref="B39:B41"/>
    <mergeCell ref="C39:I40"/>
    <mergeCell ref="C41:I41"/>
    <mergeCell ref="J41:N41"/>
    <mergeCell ref="O41:U41"/>
    <mergeCell ref="J47:N47"/>
    <mergeCell ref="O47:U47"/>
    <mergeCell ref="B42:B44"/>
    <mergeCell ref="C42:I43"/>
    <mergeCell ref="O42:U43"/>
    <mergeCell ref="C44:I44"/>
    <mergeCell ref="J44:N44"/>
    <mergeCell ref="B36:B38"/>
    <mergeCell ref="C36:I37"/>
    <mergeCell ref="O36:U37"/>
    <mergeCell ref="O38:U38"/>
    <mergeCell ref="D32:L32"/>
    <mergeCell ref="D33:L33"/>
    <mergeCell ref="C38:I38"/>
    <mergeCell ref="J38:N38"/>
    <mergeCell ref="C35:I35"/>
    <mergeCell ref="J35:N35"/>
    <mergeCell ref="J36:N37"/>
    <mergeCell ref="B23:B25"/>
    <mergeCell ref="C23:I24"/>
    <mergeCell ref="C25:I25"/>
    <mergeCell ref="J25:N25"/>
    <mergeCell ref="O25:U25"/>
    <mergeCell ref="B20:B22"/>
    <mergeCell ref="C20:I21"/>
    <mergeCell ref="O20:U21"/>
    <mergeCell ref="C22:I22"/>
    <mergeCell ref="J22:N22"/>
    <mergeCell ref="O22:U22"/>
    <mergeCell ref="J20:N21"/>
    <mergeCell ref="B17:B19"/>
    <mergeCell ref="C17:I18"/>
    <mergeCell ref="O17:U18"/>
    <mergeCell ref="C19:I19"/>
    <mergeCell ref="J19:N19"/>
    <mergeCell ref="O19:U19"/>
    <mergeCell ref="J17:N18"/>
    <mergeCell ref="B14:B16"/>
    <mergeCell ref="C14:I15"/>
    <mergeCell ref="W14:X15"/>
    <mergeCell ref="C16:I16"/>
    <mergeCell ref="J16:N16"/>
    <mergeCell ref="O16:U16"/>
    <mergeCell ref="J14:N15"/>
    <mergeCell ref="C7:K7"/>
    <mergeCell ref="O7:W7"/>
    <mergeCell ref="C8:K8"/>
    <mergeCell ref="O8:W8"/>
    <mergeCell ref="B11:B13"/>
    <mergeCell ref="C11:I12"/>
    <mergeCell ref="O11:U12"/>
    <mergeCell ref="C13:I13"/>
    <mergeCell ref="J13:N13"/>
    <mergeCell ref="O13:U13"/>
    <mergeCell ref="J11:N12"/>
    <mergeCell ref="X9:Y10"/>
    <mergeCell ref="AH9:AI10"/>
    <mergeCell ref="C10:I10"/>
    <mergeCell ref="J10:N10"/>
    <mergeCell ref="O10:U10"/>
    <mergeCell ref="D1:AA1"/>
    <mergeCell ref="F4:S4"/>
    <mergeCell ref="C5:K5"/>
    <mergeCell ref="O5:W5"/>
    <mergeCell ref="C6:K6"/>
    <mergeCell ref="O6:W6"/>
    <mergeCell ref="J45:N46"/>
    <mergeCell ref="J48:N49"/>
    <mergeCell ref="O44:U44"/>
    <mergeCell ref="O39:U40"/>
    <mergeCell ref="O14:U15"/>
    <mergeCell ref="J39:N40"/>
    <mergeCell ref="J42:N43"/>
    <mergeCell ref="J23:N24"/>
    <mergeCell ref="F27:S28"/>
    <mergeCell ref="O23:U24"/>
    <mergeCell ref="O35:U35"/>
    <mergeCell ref="D30:L30"/>
    <mergeCell ref="D31:L31"/>
  </mergeCells>
  <phoneticPr fontId="1"/>
  <printOptions horizontalCentered="1" verticalCentered="1"/>
  <pageMargins left="3.937007874015748E-2" right="3.937007874015748E-2" top="0.15748031496062992" bottom="0" header="0.31496062992125984" footer="0.31496062992125984"/>
  <pageSetup paperSize="9" scale="88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3F8B3-F730-4E9B-92D0-A51B96A3C982}">
  <sheetPr>
    <tabColor rgb="FF92D050"/>
  </sheetPr>
  <dimension ref="A1:X53"/>
  <sheetViews>
    <sheetView topLeftCell="A16" workbookViewId="0">
      <selection activeCell="K9" sqref="K9"/>
    </sheetView>
  </sheetViews>
  <sheetFormatPr defaultColWidth="16.83203125" defaultRowHeight="13" x14ac:dyDescent="0.55000000000000004"/>
  <cols>
    <col min="1" max="1" width="14.08203125" style="165" customWidth="1"/>
    <col min="2" max="2" width="2.4140625" style="165" customWidth="1"/>
    <col min="3" max="3" width="4.4140625" style="165" customWidth="1"/>
    <col min="4" max="4" width="2.58203125" style="165" customWidth="1"/>
    <col min="5" max="5" width="4.4140625" style="165" customWidth="1"/>
    <col min="6" max="6" width="2.4140625" style="165" customWidth="1"/>
    <col min="7" max="7" width="4.58203125" style="165" customWidth="1"/>
    <col min="8" max="8" width="2.58203125" style="165" customWidth="1"/>
    <col min="9" max="9" width="4.4140625" style="165" customWidth="1"/>
    <col min="10" max="10" width="2.4140625" style="165" customWidth="1"/>
    <col min="11" max="11" width="4.4140625" style="165" customWidth="1"/>
    <col min="12" max="12" width="2.58203125" style="165" customWidth="1"/>
    <col min="13" max="18" width="4.4140625" style="165" customWidth="1"/>
    <col min="19" max="19" width="5.6640625" style="165" customWidth="1"/>
    <col min="20" max="21" width="11.6640625" style="165" customWidth="1"/>
    <col min="22" max="22" width="4.1640625" style="165" customWidth="1"/>
    <col min="23" max="23" width="4.6640625" style="165" customWidth="1"/>
    <col min="24" max="24" width="18.4140625" style="165" customWidth="1"/>
    <col min="25" max="256" width="16.83203125" style="165"/>
    <col min="257" max="257" width="14.08203125" style="165" customWidth="1"/>
    <col min="258" max="258" width="2.4140625" style="165" customWidth="1"/>
    <col min="259" max="259" width="4.4140625" style="165" customWidth="1"/>
    <col min="260" max="260" width="2.58203125" style="165" customWidth="1"/>
    <col min="261" max="261" width="4.4140625" style="165" customWidth="1"/>
    <col min="262" max="262" width="2.4140625" style="165" customWidth="1"/>
    <col min="263" max="263" width="4.58203125" style="165" customWidth="1"/>
    <col min="264" max="264" width="2.58203125" style="165" customWidth="1"/>
    <col min="265" max="265" width="4.4140625" style="165" customWidth="1"/>
    <col min="266" max="266" width="2.4140625" style="165" customWidth="1"/>
    <col min="267" max="267" width="4.4140625" style="165" customWidth="1"/>
    <col min="268" max="268" width="2.58203125" style="165" customWidth="1"/>
    <col min="269" max="274" width="4.4140625" style="165" customWidth="1"/>
    <col min="275" max="275" width="5.6640625" style="165" customWidth="1"/>
    <col min="276" max="277" width="11.6640625" style="165" customWidth="1"/>
    <col min="278" max="278" width="4.1640625" style="165" customWidth="1"/>
    <col min="279" max="279" width="4.6640625" style="165" customWidth="1"/>
    <col min="280" max="512" width="16.83203125" style="165"/>
    <col min="513" max="513" width="14.08203125" style="165" customWidth="1"/>
    <col min="514" max="514" width="2.4140625" style="165" customWidth="1"/>
    <col min="515" max="515" width="4.4140625" style="165" customWidth="1"/>
    <col min="516" max="516" width="2.58203125" style="165" customWidth="1"/>
    <col min="517" max="517" width="4.4140625" style="165" customWidth="1"/>
    <col min="518" max="518" width="2.4140625" style="165" customWidth="1"/>
    <col min="519" max="519" width="4.58203125" style="165" customWidth="1"/>
    <col min="520" max="520" width="2.58203125" style="165" customWidth="1"/>
    <col min="521" max="521" width="4.4140625" style="165" customWidth="1"/>
    <col min="522" max="522" width="2.4140625" style="165" customWidth="1"/>
    <col min="523" max="523" width="4.4140625" style="165" customWidth="1"/>
    <col min="524" max="524" width="2.58203125" style="165" customWidth="1"/>
    <col min="525" max="530" width="4.4140625" style="165" customWidth="1"/>
    <col min="531" max="531" width="5.6640625" style="165" customWidth="1"/>
    <col min="532" max="533" width="11.6640625" style="165" customWidth="1"/>
    <col min="534" max="534" width="4.1640625" style="165" customWidth="1"/>
    <col min="535" max="535" width="4.6640625" style="165" customWidth="1"/>
    <col min="536" max="768" width="16.83203125" style="165"/>
    <col min="769" max="769" width="14.08203125" style="165" customWidth="1"/>
    <col min="770" max="770" width="2.4140625" style="165" customWidth="1"/>
    <col min="771" max="771" width="4.4140625" style="165" customWidth="1"/>
    <col min="772" max="772" width="2.58203125" style="165" customWidth="1"/>
    <col min="773" max="773" width="4.4140625" style="165" customWidth="1"/>
    <col min="774" max="774" width="2.4140625" style="165" customWidth="1"/>
    <col min="775" max="775" width="4.58203125" style="165" customWidth="1"/>
    <col min="776" max="776" width="2.58203125" style="165" customWidth="1"/>
    <col min="777" max="777" width="4.4140625" style="165" customWidth="1"/>
    <col min="778" max="778" width="2.4140625" style="165" customWidth="1"/>
    <col min="779" max="779" width="4.4140625" style="165" customWidth="1"/>
    <col min="780" max="780" width="2.58203125" style="165" customWidth="1"/>
    <col min="781" max="786" width="4.4140625" style="165" customWidth="1"/>
    <col min="787" max="787" width="5.6640625" style="165" customWidth="1"/>
    <col min="788" max="789" width="11.6640625" style="165" customWidth="1"/>
    <col min="790" max="790" width="4.1640625" style="165" customWidth="1"/>
    <col min="791" max="791" width="4.6640625" style="165" customWidth="1"/>
    <col min="792" max="1024" width="16.83203125" style="165"/>
    <col min="1025" max="1025" width="14.08203125" style="165" customWidth="1"/>
    <col min="1026" max="1026" width="2.4140625" style="165" customWidth="1"/>
    <col min="1027" max="1027" width="4.4140625" style="165" customWidth="1"/>
    <col min="1028" max="1028" width="2.58203125" style="165" customWidth="1"/>
    <col min="1029" max="1029" width="4.4140625" style="165" customWidth="1"/>
    <col min="1030" max="1030" width="2.4140625" style="165" customWidth="1"/>
    <col min="1031" max="1031" width="4.58203125" style="165" customWidth="1"/>
    <col min="1032" max="1032" width="2.58203125" style="165" customWidth="1"/>
    <col min="1033" max="1033" width="4.4140625" style="165" customWidth="1"/>
    <col min="1034" max="1034" width="2.4140625" style="165" customWidth="1"/>
    <col min="1035" max="1035" width="4.4140625" style="165" customWidth="1"/>
    <col min="1036" max="1036" width="2.58203125" style="165" customWidth="1"/>
    <col min="1037" max="1042" width="4.4140625" style="165" customWidth="1"/>
    <col min="1043" max="1043" width="5.6640625" style="165" customWidth="1"/>
    <col min="1044" max="1045" width="11.6640625" style="165" customWidth="1"/>
    <col min="1046" max="1046" width="4.1640625" style="165" customWidth="1"/>
    <col min="1047" max="1047" width="4.6640625" style="165" customWidth="1"/>
    <col min="1048" max="1280" width="16.83203125" style="165"/>
    <col min="1281" max="1281" width="14.08203125" style="165" customWidth="1"/>
    <col min="1282" max="1282" width="2.4140625" style="165" customWidth="1"/>
    <col min="1283" max="1283" width="4.4140625" style="165" customWidth="1"/>
    <col min="1284" max="1284" width="2.58203125" style="165" customWidth="1"/>
    <col min="1285" max="1285" width="4.4140625" style="165" customWidth="1"/>
    <col min="1286" max="1286" width="2.4140625" style="165" customWidth="1"/>
    <col min="1287" max="1287" width="4.58203125" style="165" customWidth="1"/>
    <col min="1288" max="1288" width="2.58203125" style="165" customWidth="1"/>
    <col min="1289" max="1289" width="4.4140625" style="165" customWidth="1"/>
    <col min="1290" max="1290" width="2.4140625" style="165" customWidth="1"/>
    <col min="1291" max="1291" width="4.4140625" style="165" customWidth="1"/>
    <col min="1292" max="1292" width="2.58203125" style="165" customWidth="1"/>
    <col min="1293" max="1298" width="4.4140625" style="165" customWidth="1"/>
    <col min="1299" max="1299" width="5.6640625" style="165" customWidth="1"/>
    <col min="1300" max="1301" width="11.6640625" style="165" customWidth="1"/>
    <col min="1302" max="1302" width="4.1640625" style="165" customWidth="1"/>
    <col min="1303" max="1303" width="4.6640625" style="165" customWidth="1"/>
    <col min="1304" max="1536" width="16.83203125" style="165"/>
    <col min="1537" max="1537" width="14.08203125" style="165" customWidth="1"/>
    <col min="1538" max="1538" width="2.4140625" style="165" customWidth="1"/>
    <col min="1539" max="1539" width="4.4140625" style="165" customWidth="1"/>
    <col min="1540" max="1540" width="2.58203125" style="165" customWidth="1"/>
    <col min="1541" max="1541" width="4.4140625" style="165" customWidth="1"/>
    <col min="1542" max="1542" width="2.4140625" style="165" customWidth="1"/>
    <col min="1543" max="1543" width="4.58203125" style="165" customWidth="1"/>
    <col min="1544" max="1544" width="2.58203125" style="165" customWidth="1"/>
    <col min="1545" max="1545" width="4.4140625" style="165" customWidth="1"/>
    <col min="1546" max="1546" width="2.4140625" style="165" customWidth="1"/>
    <col min="1547" max="1547" width="4.4140625" style="165" customWidth="1"/>
    <col min="1548" max="1548" width="2.58203125" style="165" customWidth="1"/>
    <col min="1549" max="1554" width="4.4140625" style="165" customWidth="1"/>
    <col min="1555" max="1555" width="5.6640625" style="165" customWidth="1"/>
    <col min="1556" max="1557" width="11.6640625" style="165" customWidth="1"/>
    <col min="1558" max="1558" width="4.1640625" style="165" customWidth="1"/>
    <col min="1559" max="1559" width="4.6640625" style="165" customWidth="1"/>
    <col min="1560" max="1792" width="16.83203125" style="165"/>
    <col min="1793" max="1793" width="14.08203125" style="165" customWidth="1"/>
    <col min="1794" max="1794" width="2.4140625" style="165" customWidth="1"/>
    <col min="1795" max="1795" width="4.4140625" style="165" customWidth="1"/>
    <col min="1796" max="1796" width="2.58203125" style="165" customWidth="1"/>
    <col min="1797" max="1797" width="4.4140625" style="165" customWidth="1"/>
    <col min="1798" max="1798" width="2.4140625" style="165" customWidth="1"/>
    <col min="1799" max="1799" width="4.58203125" style="165" customWidth="1"/>
    <col min="1800" max="1800" width="2.58203125" style="165" customWidth="1"/>
    <col min="1801" max="1801" width="4.4140625" style="165" customWidth="1"/>
    <col min="1802" max="1802" width="2.4140625" style="165" customWidth="1"/>
    <col min="1803" max="1803" width="4.4140625" style="165" customWidth="1"/>
    <col min="1804" max="1804" width="2.58203125" style="165" customWidth="1"/>
    <col min="1805" max="1810" width="4.4140625" style="165" customWidth="1"/>
    <col min="1811" max="1811" width="5.6640625" style="165" customWidth="1"/>
    <col min="1812" max="1813" width="11.6640625" style="165" customWidth="1"/>
    <col min="1814" max="1814" width="4.1640625" style="165" customWidth="1"/>
    <col min="1815" max="1815" width="4.6640625" style="165" customWidth="1"/>
    <col min="1816" max="2048" width="16.83203125" style="165"/>
    <col min="2049" max="2049" width="14.08203125" style="165" customWidth="1"/>
    <col min="2050" max="2050" width="2.4140625" style="165" customWidth="1"/>
    <col min="2051" max="2051" width="4.4140625" style="165" customWidth="1"/>
    <col min="2052" max="2052" width="2.58203125" style="165" customWidth="1"/>
    <col min="2053" max="2053" width="4.4140625" style="165" customWidth="1"/>
    <col min="2054" max="2054" width="2.4140625" style="165" customWidth="1"/>
    <col min="2055" max="2055" width="4.58203125" style="165" customWidth="1"/>
    <col min="2056" max="2056" width="2.58203125" style="165" customWidth="1"/>
    <col min="2057" max="2057" width="4.4140625" style="165" customWidth="1"/>
    <col min="2058" max="2058" width="2.4140625" style="165" customWidth="1"/>
    <col min="2059" max="2059" width="4.4140625" style="165" customWidth="1"/>
    <col min="2060" max="2060" width="2.58203125" style="165" customWidth="1"/>
    <col min="2061" max="2066" width="4.4140625" style="165" customWidth="1"/>
    <col min="2067" max="2067" width="5.6640625" style="165" customWidth="1"/>
    <col min="2068" max="2069" width="11.6640625" style="165" customWidth="1"/>
    <col min="2070" max="2070" width="4.1640625" style="165" customWidth="1"/>
    <col min="2071" max="2071" width="4.6640625" style="165" customWidth="1"/>
    <col min="2072" max="2304" width="16.83203125" style="165"/>
    <col min="2305" max="2305" width="14.08203125" style="165" customWidth="1"/>
    <col min="2306" max="2306" width="2.4140625" style="165" customWidth="1"/>
    <col min="2307" max="2307" width="4.4140625" style="165" customWidth="1"/>
    <col min="2308" max="2308" width="2.58203125" style="165" customWidth="1"/>
    <col min="2309" max="2309" width="4.4140625" style="165" customWidth="1"/>
    <col min="2310" max="2310" width="2.4140625" style="165" customWidth="1"/>
    <col min="2311" max="2311" width="4.58203125" style="165" customWidth="1"/>
    <col min="2312" max="2312" width="2.58203125" style="165" customWidth="1"/>
    <col min="2313" max="2313" width="4.4140625" style="165" customWidth="1"/>
    <col min="2314" max="2314" width="2.4140625" style="165" customWidth="1"/>
    <col min="2315" max="2315" width="4.4140625" style="165" customWidth="1"/>
    <col min="2316" max="2316" width="2.58203125" style="165" customWidth="1"/>
    <col min="2317" max="2322" width="4.4140625" style="165" customWidth="1"/>
    <col min="2323" max="2323" width="5.6640625" style="165" customWidth="1"/>
    <col min="2324" max="2325" width="11.6640625" style="165" customWidth="1"/>
    <col min="2326" max="2326" width="4.1640625" style="165" customWidth="1"/>
    <col min="2327" max="2327" width="4.6640625" style="165" customWidth="1"/>
    <col min="2328" max="2560" width="16.83203125" style="165"/>
    <col min="2561" max="2561" width="14.08203125" style="165" customWidth="1"/>
    <col min="2562" max="2562" width="2.4140625" style="165" customWidth="1"/>
    <col min="2563" max="2563" width="4.4140625" style="165" customWidth="1"/>
    <col min="2564" max="2564" width="2.58203125" style="165" customWidth="1"/>
    <col min="2565" max="2565" width="4.4140625" style="165" customWidth="1"/>
    <col min="2566" max="2566" width="2.4140625" style="165" customWidth="1"/>
    <col min="2567" max="2567" width="4.58203125" style="165" customWidth="1"/>
    <col min="2568" max="2568" width="2.58203125" style="165" customWidth="1"/>
    <col min="2569" max="2569" width="4.4140625" style="165" customWidth="1"/>
    <col min="2570" max="2570" width="2.4140625" style="165" customWidth="1"/>
    <col min="2571" max="2571" width="4.4140625" style="165" customWidth="1"/>
    <col min="2572" max="2572" width="2.58203125" style="165" customWidth="1"/>
    <col min="2573" max="2578" width="4.4140625" style="165" customWidth="1"/>
    <col min="2579" max="2579" width="5.6640625" style="165" customWidth="1"/>
    <col min="2580" max="2581" width="11.6640625" style="165" customWidth="1"/>
    <col min="2582" max="2582" width="4.1640625" style="165" customWidth="1"/>
    <col min="2583" max="2583" width="4.6640625" style="165" customWidth="1"/>
    <col min="2584" max="2816" width="16.83203125" style="165"/>
    <col min="2817" max="2817" width="14.08203125" style="165" customWidth="1"/>
    <col min="2818" max="2818" width="2.4140625" style="165" customWidth="1"/>
    <col min="2819" max="2819" width="4.4140625" style="165" customWidth="1"/>
    <col min="2820" max="2820" width="2.58203125" style="165" customWidth="1"/>
    <col min="2821" max="2821" width="4.4140625" style="165" customWidth="1"/>
    <col min="2822" max="2822" width="2.4140625" style="165" customWidth="1"/>
    <col min="2823" max="2823" width="4.58203125" style="165" customWidth="1"/>
    <col min="2824" max="2824" width="2.58203125" style="165" customWidth="1"/>
    <col min="2825" max="2825" width="4.4140625" style="165" customWidth="1"/>
    <col min="2826" max="2826" width="2.4140625" style="165" customWidth="1"/>
    <col min="2827" max="2827" width="4.4140625" style="165" customWidth="1"/>
    <col min="2828" max="2828" width="2.58203125" style="165" customWidth="1"/>
    <col min="2829" max="2834" width="4.4140625" style="165" customWidth="1"/>
    <col min="2835" max="2835" width="5.6640625" style="165" customWidth="1"/>
    <col min="2836" max="2837" width="11.6640625" style="165" customWidth="1"/>
    <col min="2838" max="2838" width="4.1640625" style="165" customWidth="1"/>
    <col min="2839" max="2839" width="4.6640625" style="165" customWidth="1"/>
    <col min="2840" max="3072" width="16.83203125" style="165"/>
    <col min="3073" max="3073" width="14.08203125" style="165" customWidth="1"/>
    <col min="3074" max="3074" width="2.4140625" style="165" customWidth="1"/>
    <col min="3075" max="3075" width="4.4140625" style="165" customWidth="1"/>
    <col min="3076" max="3076" width="2.58203125" style="165" customWidth="1"/>
    <col min="3077" max="3077" width="4.4140625" style="165" customWidth="1"/>
    <col min="3078" max="3078" width="2.4140625" style="165" customWidth="1"/>
    <col min="3079" max="3079" width="4.58203125" style="165" customWidth="1"/>
    <col min="3080" max="3080" width="2.58203125" style="165" customWidth="1"/>
    <col min="3081" max="3081" width="4.4140625" style="165" customWidth="1"/>
    <col min="3082" max="3082" width="2.4140625" style="165" customWidth="1"/>
    <col min="3083" max="3083" width="4.4140625" style="165" customWidth="1"/>
    <col min="3084" max="3084" width="2.58203125" style="165" customWidth="1"/>
    <col min="3085" max="3090" width="4.4140625" style="165" customWidth="1"/>
    <col min="3091" max="3091" width="5.6640625" style="165" customWidth="1"/>
    <col min="3092" max="3093" width="11.6640625" style="165" customWidth="1"/>
    <col min="3094" max="3094" width="4.1640625" style="165" customWidth="1"/>
    <col min="3095" max="3095" width="4.6640625" style="165" customWidth="1"/>
    <col min="3096" max="3328" width="16.83203125" style="165"/>
    <col min="3329" max="3329" width="14.08203125" style="165" customWidth="1"/>
    <col min="3330" max="3330" width="2.4140625" style="165" customWidth="1"/>
    <col min="3331" max="3331" width="4.4140625" style="165" customWidth="1"/>
    <col min="3332" max="3332" width="2.58203125" style="165" customWidth="1"/>
    <col min="3333" max="3333" width="4.4140625" style="165" customWidth="1"/>
    <col min="3334" max="3334" width="2.4140625" style="165" customWidth="1"/>
    <col min="3335" max="3335" width="4.58203125" style="165" customWidth="1"/>
    <col min="3336" max="3336" width="2.58203125" style="165" customWidth="1"/>
    <col min="3337" max="3337" width="4.4140625" style="165" customWidth="1"/>
    <col min="3338" max="3338" width="2.4140625" style="165" customWidth="1"/>
    <col min="3339" max="3339" width="4.4140625" style="165" customWidth="1"/>
    <col min="3340" max="3340" width="2.58203125" style="165" customWidth="1"/>
    <col min="3341" max="3346" width="4.4140625" style="165" customWidth="1"/>
    <col min="3347" max="3347" width="5.6640625" style="165" customWidth="1"/>
    <col min="3348" max="3349" width="11.6640625" style="165" customWidth="1"/>
    <col min="3350" max="3350" width="4.1640625" style="165" customWidth="1"/>
    <col min="3351" max="3351" width="4.6640625" style="165" customWidth="1"/>
    <col min="3352" max="3584" width="16.83203125" style="165"/>
    <col min="3585" max="3585" width="14.08203125" style="165" customWidth="1"/>
    <col min="3586" max="3586" width="2.4140625" style="165" customWidth="1"/>
    <col min="3587" max="3587" width="4.4140625" style="165" customWidth="1"/>
    <col min="3588" max="3588" width="2.58203125" style="165" customWidth="1"/>
    <col min="3589" max="3589" width="4.4140625" style="165" customWidth="1"/>
    <col min="3590" max="3590" width="2.4140625" style="165" customWidth="1"/>
    <col min="3591" max="3591" width="4.58203125" style="165" customWidth="1"/>
    <col min="3592" max="3592" width="2.58203125" style="165" customWidth="1"/>
    <col min="3593" max="3593" width="4.4140625" style="165" customWidth="1"/>
    <col min="3594" max="3594" width="2.4140625" style="165" customWidth="1"/>
    <col min="3595" max="3595" width="4.4140625" style="165" customWidth="1"/>
    <col min="3596" max="3596" width="2.58203125" style="165" customWidth="1"/>
    <col min="3597" max="3602" width="4.4140625" style="165" customWidth="1"/>
    <col min="3603" max="3603" width="5.6640625" style="165" customWidth="1"/>
    <col min="3604" max="3605" width="11.6640625" style="165" customWidth="1"/>
    <col min="3606" max="3606" width="4.1640625" style="165" customWidth="1"/>
    <col min="3607" max="3607" width="4.6640625" style="165" customWidth="1"/>
    <col min="3608" max="3840" width="16.83203125" style="165"/>
    <col min="3841" max="3841" width="14.08203125" style="165" customWidth="1"/>
    <col min="3842" max="3842" width="2.4140625" style="165" customWidth="1"/>
    <col min="3843" max="3843" width="4.4140625" style="165" customWidth="1"/>
    <col min="3844" max="3844" width="2.58203125" style="165" customWidth="1"/>
    <col min="3845" max="3845" width="4.4140625" style="165" customWidth="1"/>
    <col min="3846" max="3846" width="2.4140625" style="165" customWidth="1"/>
    <col min="3847" max="3847" width="4.58203125" style="165" customWidth="1"/>
    <col min="3848" max="3848" width="2.58203125" style="165" customWidth="1"/>
    <col min="3849" max="3849" width="4.4140625" style="165" customWidth="1"/>
    <col min="3850" max="3850" width="2.4140625" style="165" customWidth="1"/>
    <col min="3851" max="3851" width="4.4140625" style="165" customWidth="1"/>
    <col min="3852" max="3852" width="2.58203125" style="165" customWidth="1"/>
    <col min="3853" max="3858" width="4.4140625" style="165" customWidth="1"/>
    <col min="3859" max="3859" width="5.6640625" style="165" customWidth="1"/>
    <col min="3860" max="3861" width="11.6640625" style="165" customWidth="1"/>
    <col min="3862" max="3862" width="4.1640625" style="165" customWidth="1"/>
    <col min="3863" max="3863" width="4.6640625" style="165" customWidth="1"/>
    <col min="3864" max="4096" width="16.83203125" style="165"/>
    <col min="4097" max="4097" width="14.08203125" style="165" customWidth="1"/>
    <col min="4098" max="4098" width="2.4140625" style="165" customWidth="1"/>
    <col min="4099" max="4099" width="4.4140625" style="165" customWidth="1"/>
    <col min="4100" max="4100" width="2.58203125" style="165" customWidth="1"/>
    <col min="4101" max="4101" width="4.4140625" style="165" customWidth="1"/>
    <col min="4102" max="4102" width="2.4140625" style="165" customWidth="1"/>
    <col min="4103" max="4103" width="4.58203125" style="165" customWidth="1"/>
    <col min="4104" max="4104" width="2.58203125" style="165" customWidth="1"/>
    <col min="4105" max="4105" width="4.4140625" style="165" customWidth="1"/>
    <col min="4106" max="4106" width="2.4140625" style="165" customWidth="1"/>
    <col min="4107" max="4107" width="4.4140625" style="165" customWidth="1"/>
    <col min="4108" max="4108" width="2.58203125" style="165" customWidth="1"/>
    <col min="4109" max="4114" width="4.4140625" style="165" customWidth="1"/>
    <col min="4115" max="4115" width="5.6640625" style="165" customWidth="1"/>
    <col min="4116" max="4117" width="11.6640625" style="165" customWidth="1"/>
    <col min="4118" max="4118" width="4.1640625" style="165" customWidth="1"/>
    <col min="4119" max="4119" width="4.6640625" style="165" customWidth="1"/>
    <col min="4120" max="4352" width="16.83203125" style="165"/>
    <col min="4353" max="4353" width="14.08203125" style="165" customWidth="1"/>
    <col min="4354" max="4354" width="2.4140625" style="165" customWidth="1"/>
    <col min="4355" max="4355" width="4.4140625" style="165" customWidth="1"/>
    <col min="4356" max="4356" width="2.58203125" style="165" customWidth="1"/>
    <col min="4357" max="4357" width="4.4140625" style="165" customWidth="1"/>
    <col min="4358" max="4358" width="2.4140625" style="165" customWidth="1"/>
    <col min="4359" max="4359" width="4.58203125" style="165" customWidth="1"/>
    <col min="4360" max="4360" width="2.58203125" style="165" customWidth="1"/>
    <col min="4361" max="4361" width="4.4140625" style="165" customWidth="1"/>
    <col min="4362" max="4362" width="2.4140625" style="165" customWidth="1"/>
    <col min="4363" max="4363" width="4.4140625" style="165" customWidth="1"/>
    <col min="4364" max="4364" width="2.58203125" style="165" customWidth="1"/>
    <col min="4365" max="4370" width="4.4140625" style="165" customWidth="1"/>
    <col min="4371" max="4371" width="5.6640625" style="165" customWidth="1"/>
    <col min="4372" max="4373" width="11.6640625" style="165" customWidth="1"/>
    <col min="4374" max="4374" width="4.1640625" style="165" customWidth="1"/>
    <col min="4375" max="4375" width="4.6640625" style="165" customWidth="1"/>
    <col min="4376" max="4608" width="16.83203125" style="165"/>
    <col min="4609" max="4609" width="14.08203125" style="165" customWidth="1"/>
    <col min="4610" max="4610" width="2.4140625" style="165" customWidth="1"/>
    <col min="4611" max="4611" width="4.4140625" style="165" customWidth="1"/>
    <col min="4612" max="4612" width="2.58203125" style="165" customWidth="1"/>
    <col min="4613" max="4613" width="4.4140625" style="165" customWidth="1"/>
    <col min="4614" max="4614" width="2.4140625" style="165" customWidth="1"/>
    <col min="4615" max="4615" width="4.58203125" style="165" customWidth="1"/>
    <col min="4616" max="4616" width="2.58203125" style="165" customWidth="1"/>
    <col min="4617" max="4617" width="4.4140625" style="165" customWidth="1"/>
    <col min="4618" max="4618" width="2.4140625" style="165" customWidth="1"/>
    <col min="4619" max="4619" width="4.4140625" style="165" customWidth="1"/>
    <col min="4620" max="4620" width="2.58203125" style="165" customWidth="1"/>
    <col min="4621" max="4626" width="4.4140625" style="165" customWidth="1"/>
    <col min="4627" max="4627" width="5.6640625" style="165" customWidth="1"/>
    <col min="4628" max="4629" width="11.6640625" style="165" customWidth="1"/>
    <col min="4630" max="4630" width="4.1640625" style="165" customWidth="1"/>
    <col min="4631" max="4631" width="4.6640625" style="165" customWidth="1"/>
    <col min="4632" max="4864" width="16.83203125" style="165"/>
    <col min="4865" max="4865" width="14.08203125" style="165" customWidth="1"/>
    <col min="4866" max="4866" width="2.4140625" style="165" customWidth="1"/>
    <col min="4867" max="4867" width="4.4140625" style="165" customWidth="1"/>
    <col min="4868" max="4868" width="2.58203125" style="165" customWidth="1"/>
    <col min="4869" max="4869" width="4.4140625" style="165" customWidth="1"/>
    <col min="4870" max="4870" width="2.4140625" style="165" customWidth="1"/>
    <col min="4871" max="4871" width="4.58203125" style="165" customWidth="1"/>
    <col min="4872" max="4872" width="2.58203125" style="165" customWidth="1"/>
    <col min="4873" max="4873" width="4.4140625" style="165" customWidth="1"/>
    <col min="4874" max="4874" width="2.4140625" style="165" customWidth="1"/>
    <col min="4875" max="4875" width="4.4140625" style="165" customWidth="1"/>
    <col min="4876" max="4876" width="2.58203125" style="165" customWidth="1"/>
    <col min="4877" max="4882" width="4.4140625" style="165" customWidth="1"/>
    <col min="4883" max="4883" width="5.6640625" style="165" customWidth="1"/>
    <col min="4884" max="4885" width="11.6640625" style="165" customWidth="1"/>
    <col min="4886" max="4886" width="4.1640625" style="165" customWidth="1"/>
    <col min="4887" max="4887" width="4.6640625" style="165" customWidth="1"/>
    <col min="4888" max="5120" width="16.83203125" style="165"/>
    <col min="5121" max="5121" width="14.08203125" style="165" customWidth="1"/>
    <col min="5122" max="5122" width="2.4140625" style="165" customWidth="1"/>
    <col min="5123" max="5123" width="4.4140625" style="165" customWidth="1"/>
    <col min="5124" max="5124" width="2.58203125" style="165" customWidth="1"/>
    <col min="5125" max="5125" width="4.4140625" style="165" customWidth="1"/>
    <col min="5126" max="5126" width="2.4140625" style="165" customWidth="1"/>
    <col min="5127" max="5127" width="4.58203125" style="165" customWidth="1"/>
    <col min="5128" max="5128" width="2.58203125" style="165" customWidth="1"/>
    <col min="5129" max="5129" width="4.4140625" style="165" customWidth="1"/>
    <col min="5130" max="5130" width="2.4140625" style="165" customWidth="1"/>
    <col min="5131" max="5131" width="4.4140625" style="165" customWidth="1"/>
    <col min="5132" max="5132" width="2.58203125" style="165" customWidth="1"/>
    <col min="5133" max="5138" width="4.4140625" style="165" customWidth="1"/>
    <col min="5139" max="5139" width="5.6640625" style="165" customWidth="1"/>
    <col min="5140" max="5141" width="11.6640625" style="165" customWidth="1"/>
    <col min="5142" max="5142" width="4.1640625" style="165" customWidth="1"/>
    <col min="5143" max="5143" width="4.6640625" style="165" customWidth="1"/>
    <col min="5144" max="5376" width="16.83203125" style="165"/>
    <col min="5377" max="5377" width="14.08203125" style="165" customWidth="1"/>
    <col min="5378" max="5378" width="2.4140625" style="165" customWidth="1"/>
    <col min="5379" max="5379" width="4.4140625" style="165" customWidth="1"/>
    <col min="5380" max="5380" width="2.58203125" style="165" customWidth="1"/>
    <col min="5381" max="5381" width="4.4140625" style="165" customWidth="1"/>
    <col min="5382" max="5382" width="2.4140625" style="165" customWidth="1"/>
    <col min="5383" max="5383" width="4.58203125" style="165" customWidth="1"/>
    <col min="5384" max="5384" width="2.58203125" style="165" customWidth="1"/>
    <col min="5385" max="5385" width="4.4140625" style="165" customWidth="1"/>
    <col min="5386" max="5386" width="2.4140625" style="165" customWidth="1"/>
    <col min="5387" max="5387" width="4.4140625" style="165" customWidth="1"/>
    <col min="5388" max="5388" width="2.58203125" style="165" customWidth="1"/>
    <col min="5389" max="5394" width="4.4140625" style="165" customWidth="1"/>
    <col min="5395" max="5395" width="5.6640625" style="165" customWidth="1"/>
    <col min="5396" max="5397" width="11.6640625" style="165" customWidth="1"/>
    <col min="5398" max="5398" width="4.1640625" style="165" customWidth="1"/>
    <col min="5399" max="5399" width="4.6640625" style="165" customWidth="1"/>
    <col min="5400" max="5632" width="16.83203125" style="165"/>
    <col min="5633" max="5633" width="14.08203125" style="165" customWidth="1"/>
    <col min="5634" max="5634" width="2.4140625" style="165" customWidth="1"/>
    <col min="5635" max="5635" width="4.4140625" style="165" customWidth="1"/>
    <col min="5636" max="5636" width="2.58203125" style="165" customWidth="1"/>
    <col min="5637" max="5637" width="4.4140625" style="165" customWidth="1"/>
    <col min="5638" max="5638" width="2.4140625" style="165" customWidth="1"/>
    <col min="5639" max="5639" width="4.58203125" style="165" customWidth="1"/>
    <col min="5640" max="5640" width="2.58203125" style="165" customWidth="1"/>
    <col min="5641" max="5641" width="4.4140625" style="165" customWidth="1"/>
    <col min="5642" max="5642" width="2.4140625" style="165" customWidth="1"/>
    <col min="5643" max="5643" width="4.4140625" style="165" customWidth="1"/>
    <col min="5644" max="5644" width="2.58203125" style="165" customWidth="1"/>
    <col min="5645" max="5650" width="4.4140625" style="165" customWidth="1"/>
    <col min="5651" max="5651" width="5.6640625" style="165" customWidth="1"/>
    <col min="5652" max="5653" width="11.6640625" style="165" customWidth="1"/>
    <col min="5654" max="5654" width="4.1640625" style="165" customWidth="1"/>
    <col min="5655" max="5655" width="4.6640625" style="165" customWidth="1"/>
    <col min="5656" max="5888" width="16.83203125" style="165"/>
    <col min="5889" max="5889" width="14.08203125" style="165" customWidth="1"/>
    <col min="5890" max="5890" width="2.4140625" style="165" customWidth="1"/>
    <col min="5891" max="5891" width="4.4140625" style="165" customWidth="1"/>
    <col min="5892" max="5892" width="2.58203125" style="165" customWidth="1"/>
    <col min="5893" max="5893" width="4.4140625" style="165" customWidth="1"/>
    <col min="5894" max="5894" width="2.4140625" style="165" customWidth="1"/>
    <col min="5895" max="5895" width="4.58203125" style="165" customWidth="1"/>
    <col min="5896" max="5896" width="2.58203125" style="165" customWidth="1"/>
    <col min="5897" max="5897" width="4.4140625" style="165" customWidth="1"/>
    <col min="5898" max="5898" width="2.4140625" style="165" customWidth="1"/>
    <col min="5899" max="5899" width="4.4140625" style="165" customWidth="1"/>
    <col min="5900" max="5900" width="2.58203125" style="165" customWidth="1"/>
    <col min="5901" max="5906" width="4.4140625" style="165" customWidth="1"/>
    <col min="5907" max="5907" width="5.6640625" style="165" customWidth="1"/>
    <col min="5908" max="5909" width="11.6640625" style="165" customWidth="1"/>
    <col min="5910" max="5910" width="4.1640625" style="165" customWidth="1"/>
    <col min="5911" max="5911" width="4.6640625" style="165" customWidth="1"/>
    <col min="5912" max="6144" width="16.83203125" style="165"/>
    <col min="6145" max="6145" width="14.08203125" style="165" customWidth="1"/>
    <col min="6146" max="6146" width="2.4140625" style="165" customWidth="1"/>
    <col min="6147" max="6147" width="4.4140625" style="165" customWidth="1"/>
    <col min="6148" max="6148" width="2.58203125" style="165" customWidth="1"/>
    <col min="6149" max="6149" width="4.4140625" style="165" customWidth="1"/>
    <col min="6150" max="6150" width="2.4140625" style="165" customWidth="1"/>
    <col min="6151" max="6151" width="4.58203125" style="165" customWidth="1"/>
    <col min="6152" max="6152" width="2.58203125" style="165" customWidth="1"/>
    <col min="6153" max="6153" width="4.4140625" style="165" customWidth="1"/>
    <col min="6154" max="6154" width="2.4140625" style="165" customWidth="1"/>
    <col min="6155" max="6155" width="4.4140625" style="165" customWidth="1"/>
    <col min="6156" max="6156" width="2.58203125" style="165" customWidth="1"/>
    <col min="6157" max="6162" width="4.4140625" style="165" customWidth="1"/>
    <col min="6163" max="6163" width="5.6640625" style="165" customWidth="1"/>
    <col min="6164" max="6165" width="11.6640625" style="165" customWidth="1"/>
    <col min="6166" max="6166" width="4.1640625" style="165" customWidth="1"/>
    <col min="6167" max="6167" width="4.6640625" style="165" customWidth="1"/>
    <col min="6168" max="6400" width="16.83203125" style="165"/>
    <col min="6401" max="6401" width="14.08203125" style="165" customWidth="1"/>
    <col min="6402" max="6402" width="2.4140625" style="165" customWidth="1"/>
    <col min="6403" max="6403" width="4.4140625" style="165" customWidth="1"/>
    <col min="6404" max="6404" width="2.58203125" style="165" customWidth="1"/>
    <col min="6405" max="6405" width="4.4140625" style="165" customWidth="1"/>
    <col min="6406" max="6406" width="2.4140625" style="165" customWidth="1"/>
    <col min="6407" max="6407" width="4.58203125" style="165" customWidth="1"/>
    <col min="6408" max="6408" width="2.58203125" style="165" customWidth="1"/>
    <col min="6409" max="6409" width="4.4140625" style="165" customWidth="1"/>
    <col min="6410" max="6410" width="2.4140625" style="165" customWidth="1"/>
    <col min="6411" max="6411" width="4.4140625" style="165" customWidth="1"/>
    <col min="6412" max="6412" width="2.58203125" style="165" customWidth="1"/>
    <col min="6413" max="6418" width="4.4140625" style="165" customWidth="1"/>
    <col min="6419" max="6419" width="5.6640625" style="165" customWidth="1"/>
    <col min="6420" max="6421" width="11.6640625" style="165" customWidth="1"/>
    <col min="6422" max="6422" width="4.1640625" style="165" customWidth="1"/>
    <col min="6423" max="6423" width="4.6640625" style="165" customWidth="1"/>
    <col min="6424" max="6656" width="16.83203125" style="165"/>
    <col min="6657" max="6657" width="14.08203125" style="165" customWidth="1"/>
    <col min="6658" max="6658" width="2.4140625" style="165" customWidth="1"/>
    <col min="6659" max="6659" width="4.4140625" style="165" customWidth="1"/>
    <col min="6660" max="6660" width="2.58203125" style="165" customWidth="1"/>
    <col min="6661" max="6661" width="4.4140625" style="165" customWidth="1"/>
    <col min="6662" max="6662" width="2.4140625" style="165" customWidth="1"/>
    <col min="6663" max="6663" width="4.58203125" style="165" customWidth="1"/>
    <col min="6664" max="6664" width="2.58203125" style="165" customWidth="1"/>
    <col min="6665" max="6665" width="4.4140625" style="165" customWidth="1"/>
    <col min="6666" max="6666" width="2.4140625" style="165" customWidth="1"/>
    <col min="6667" max="6667" width="4.4140625" style="165" customWidth="1"/>
    <col min="6668" max="6668" width="2.58203125" style="165" customWidth="1"/>
    <col min="6669" max="6674" width="4.4140625" style="165" customWidth="1"/>
    <col min="6675" max="6675" width="5.6640625" style="165" customWidth="1"/>
    <col min="6676" max="6677" width="11.6640625" style="165" customWidth="1"/>
    <col min="6678" max="6678" width="4.1640625" style="165" customWidth="1"/>
    <col min="6679" max="6679" width="4.6640625" style="165" customWidth="1"/>
    <col min="6680" max="6912" width="16.83203125" style="165"/>
    <col min="6913" max="6913" width="14.08203125" style="165" customWidth="1"/>
    <col min="6914" max="6914" width="2.4140625" style="165" customWidth="1"/>
    <col min="6915" max="6915" width="4.4140625" style="165" customWidth="1"/>
    <col min="6916" max="6916" width="2.58203125" style="165" customWidth="1"/>
    <col min="6917" max="6917" width="4.4140625" style="165" customWidth="1"/>
    <col min="6918" max="6918" width="2.4140625" style="165" customWidth="1"/>
    <col min="6919" max="6919" width="4.58203125" style="165" customWidth="1"/>
    <col min="6920" max="6920" width="2.58203125" style="165" customWidth="1"/>
    <col min="6921" max="6921" width="4.4140625" style="165" customWidth="1"/>
    <col min="6922" max="6922" width="2.4140625" style="165" customWidth="1"/>
    <col min="6923" max="6923" width="4.4140625" style="165" customWidth="1"/>
    <col min="6924" max="6924" width="2.58203125" style="165" customWidth="1"/>
    <col min="6925" max="6930" width="4.4140625" style="165" customWidth="1"/>
    <col min="6931" max="6931" width="5.6640625" style="165" customWidth="1"/>
    <col min="6932" max="6933" width="11.6640625" style="165" customWidth="1"/>
    <col min="6934" max="6934" width="4.1640625" style="165" customWidth="1"/>
    <col min="6935" max="6935" width="4.6640625" style="165" customWidth="1"/>
    <col min="6936" max="7168" width="16.83203125" style="165"/>
    <col min="7169" max="7169" width="14.08203125" style="165" customWidth="1"/>
    <col min="7170" max="7170" width="2.4140625" style="165" customWidth="1"/>
    <col min="7171" max="7171" width="4.4140625" style="165" customWidth="1"/>
    <col min="7172" max="7172" width="2.58203125" style="165" customWidth="1"/>
    <col min="7173" max="7173" width="4.4140625" style="165" customWidth="1"/>
    <col min="7174" max="7174" width="2.4140625" style="165" customWidth="1"/>
    <col min="7175" max="7175" width="4.58203125" style="165" customWidth="1"/>
    <col min="7176" max="7176" width="2.58203125" style="165" customWidth="1"/>
    <col min="7177" max="7177" width="4.4140625" style="165" customWidth="1"/>
    <col min="7178" max="7178" width="2.4140625" style="165" customWidth="1"/>
    <col min="7179" max="7179" width="4.4140625" style="165" customWidth="1"/>
    <col min="7180" max="7180" width="2.58203125" style="165" customWidth="1"/>
    <col min="7181" max="7186" width="4.4140625" style="165" customWidth="1"/>
    <col min="7187" max="7187" width="5.6640625" style="165" customWidth="1"/>
    <col min="7188" max="7189" width="11.6640625" style="165" customWidth="1"/>
    <col min="7190" max="7190" width="4.1640625" style="165" customWidth="1"/>
    <col min="7191" max="7191" width="4.6640625" style="165" customWidth="1"/>
    <col min="7192" max="7424" width="16.83203125" style="165"/>
    <col min="7425" max="7425" width="14.08203125" style="165" customWidth="1"/>
    <col min="7426" max="7426" width="2.4140625" style="165" customWidth="1"/>
    <col min="7427" max="7427" width="4.4140625" style="165" customWidth="1"/>
    <col min="7428" max="7428" width="2.58203125" style="165" customWidth="1"/>
    <col min="7429" max="7429" width="4.4140625" style="165" customWidth="1"/>
    <col min="7430" max="7430" width="2.4140625" style="165" customWidth="1"/>
    <col min="7431" max="7431" width="4.58203125" style="165" customWidth="1"/>
    <col min="7432" max="7432" width="2.58203125" style="165" customWidth="1"/>
    <col min="7433" max="7433" width="4.4140625" style="165" customWidth="1"/>
    <col min="7434" max="7434" width="2.4140625" style="165" customWidth="1"/>
    <col min="7435" max="7435" width="4.4140625" style="165" customWidth="1"/>
    <col min="7436" max="7436" width="2.58203125" style="165" customWidth="1"/>
    <col min="7437" max="7442" width="4.4140625" style="165" customWidth="1"/>
    <col min="7443" max="7443" width="5.6640625" style="165" customWidth="1"/>
    <col min="7444" max="7445" width="11.6640625" style="165" customWidth="1"/>
    <col min="7446" max="7446" width="4.1640625" style="165" customWidth="1"/>
    <col min="7447" max="7447" width="4.6640625" style="165" customWidth="1"/>
    <col min="7448" max="7680" width="16.83203125" style="165"/>
    <col min="7681" max="7681" width="14.08203125" style="165" customWidth="1"/>
    <col min="7682" max="7682" width="2.4140625" style="165" customWidth="1"/>
    <col min="7683" max="7683" width="4.4140625" style="165" customWidth="1"/>
    <col min="7684" max="7684" width="2.58203125" style="165" customWidth="1"/>
    <col min="7685" max="7685" width="4.4140625" style="165" customWidth="1"/>
    <col min="7686" max="7686" width="2.4140625" style="165" customWidth="1"/>
    <col min="7687" max="7687" width="4.58203125" style="165" customWidth="1"/>
    <col min="7688" max="7688" width="2.58203125" style="165" customWidth="1"/>
    <col min="7689" max="7689" width="4.4140625" style="165" customWidth="1"/>
    <col min="7690" max="7690" width="2.4140625" style="165" customWidth="1"/>
    <col min="7691" max="7691" width="4.4140625" style="165" customWidth="1"/>
    <col min="7692" max="7692" width="2.58203125" style="165" customWidth="1"/>
    <col min="7693" max="7698" width="4.4140625" style="165" customWidth="1"/>
    <col min="7699" max="7699" width="5.6640625" style="165" customWidth="1"/>
    <col min="7700" max="7701" width="11.6640625" style="165" customWidth="1"/>
    <col min="7702" max="7702" width="4.1640625" style="165" customWidth="1"/>
    <col min="7703" max="7703" width="4.6640625" style="165" customWidth="1"/>
    <col min="7704" max="7936" width="16.83203125" style="165"/>
    <col min="7937" max="7937" width="14.08203125" style="165" customWidth="1"/>
    <col min="7938" max="7938" width="2.4140625" style="165" customWidth="1"/>
    <col min="7939" max="7939" width="4.4140625" style="165" customWidth="1"/>
    <col min="7940" max="7940" width="2.58203125" style="165" customWidth="1"/>
    <col min="7941" max="7941" width="4.4140625" style="165" customWidth="1"/>
    <col min="7942" max="7942" width="2.4140625" style="165" customWidth="1"/>
    <col min="7943" max="7943" width="4.58203125" style="165" customWidth="1"/>
    <col min="7944" max="7944" width="2.58203125" style="165" customWidth="1"/>
    <col min="7945" max="7945" width="4.4140625" style="165" customWidth="1"/>
    <col min="7946" max="7946" width="2.4140625" style="165" customWidth="1"/>
    <col min="7947" max="7947" width="4.4140625" style="165" customWidth="1"/>
    <col min="7948" max="7948" width="2.58203125" style="165" customWidth="1"/>
    <col min="7949" max="7954" width="4.4140625" style="165" customWidth="1"/>
    <col min="7955" max="7955" width="5.6640625" style="165" customWidth="1"/>
    <col min="7956" max="7957" width="11.6640625" style="165" customWidth="1"/>
    <col min="7958" max="7958" width="4.1640625" style="165" customWidth="1"/>
    <col min="7959" max="7959" width="4.6640625" style="165" customWidth="1"/>
    <col min="7960" max="8192" width="16.83203125" style="165"/>
    <col min="8193" max="8193" width="14.08203125" style="165" customWidth="1"/>
    <col min="8194" max="8194" width="2.4140625" style="165" customWidth="1"/>
    <col min="8195" max="8195" width="4.4140625" style="165" customWidth="1"/>
    <col min="8196" max="8196" width="2.58203125" style="165" customWidth="1"/>
    <col min="8197" max="8197" width="4.4140625" style="165" customWidth="1"/>
    <col min="8198" max="8198" width="2.4140625" style="165" customWidth="1"/>
    <col min="8199" max="8199" width="4.58203125" style="165" customWidth="1"/>
    <col min="8200" max="8200" width="2.58203125" style="165" customWidth="1"/>
    <col min="8201" max="8201" width="4.4140625" style="165" customWidth="1"/>
    <col min="8202" max="8202" width="2.4140625" style="165" customWidth="1"/>
    <col min="8203" max="8203" width="4.4140625" style="165" customWidth="1"/>
    <col min="8204" max="8204" width="2.58203125" style="165" customWidth="1"/>
    <col min="8205" max="8210" width="4.4140625" style="165" customWidth="1"/>
    <col min="8211" max="8211" width="5.6640625" style="165" customWidth="1"/>
    <col min="8212" max="8213" width="11.6640625" style="165" customWidth="1"/>
    <col min="8214" max="8214" width="4.1640625" style="165" customWidth="1"/>
    <col min="8215" max="8215" width="4.6640625" style="165" customWidth="1"/>
    <col min="8216" max="8448" width="16.83203125" style="165"/>
    <col min="8449" max="8449" width="14.08203125" style="165" customWidth="1"/>
    <col min="8450" max="8450" width="2.4140625" style="165" customWidth="1"/>
    <col min="8451" max="8451" width="4.4140625" style="165" customWidth="1"/>
    <col min="8452" max="8452" width="2.58203125" style="165" customWidth="1"/>
    <col min="8453" max="8453" width="4.4140625" style="165" customWidth="1"/>
    <col min="8454" max="8454" width="2.4140625" style="165" customWidth="1"/>
    <col min="8455" max="8455" width="4.58203125" style="165" customWidth="1"/>
    <col min="8456" max="8456" width="2.58203125" style="165" customWidth="1"/>
    <col min="8457" max="8457" width="4.4140625" style="165" customWidth="1"/>
    <col min="8458" max="8458" width="2.4140625" style="165" customWidth="1"/>
    <col min="8459" max="8459" width="4.4140625" style="165" customWidth="1"/>
    <col min="8460" max="8460" width="2.58203125" style="165" customWidth="1"/>
    <col min="8461" max="8466" width="4.4140625" style="165" customWidth="1"/>
    <col min="8467" max="8467" width="5.6640625" style="165" customWidth="1"/>
    <col min="8468" max="8469" width="11.6640625" style="165" customWidth="1"/>
    <col min="8470" max="8470" width="4.1640625" style="165" customWidth="1"/>
    <col min="8471" max="8471" width="4.6640625" style="165" customWidth="1"/>
    <col min="8472" max="8704" width="16.83203125" style="165"/>
    <col min="8705" max="8705" width="14.08203125" style="165" customWidth="1"/>
    <col min="8706" max="8706" width="2.4140625" style="165" customWidth="1"/>
    <col min="8707" max="8707" width="4.4140625" style="165" customWidth="1"/>
    <col min="8708" max="8708" width="2.58203125" style="165" customWidth="1"/>
    <col min="8709" max="8709" width="4.4140625" style="165" customWidth="1"/>
    <col min="8710" max="8710" width="2.4140625" style="165" customWidth="1"/>
    <col min="8711" max="8711" width="4.58203125" style="165" customWidth="1"/>
    <col min="8712" max="8712" width="2.58203125" style="165" customWidth="1"/>
    <col min="8713" max="8713" width="4.4140625" style="165" customWidth="1"/>
    <col min="8714" max="8714" width="2.4140625" style="165" customWidth="1"/>
    <col min="8715" max="8715" width="4.4140625" style="165" customWidth="1"/>
    <col min="8716" max="8716" width="2.58203125" style="165" customWidth="1"/>
    <col min="8717" max="8722" width="4.4140625" style="165" customWidth="1"/>
    <col min="8723" max="8723" width="5.6640625" style="165" customWidth="1"/>
    <col min="8724" max="8725" width="11.6640625" style="165" customWidth="1"/>
    <col min="8726" max="8726" width="4.1640625" style="165" customWidth="1"/>
    <col min="8727" max="8727" width="4.6640625" style="165" customWidth="1"/>
    <col min="8728" max="8960" width="16.83203125" style="165"/>
    <col min="8961" max="8961" width="14.08203125" style="165" customWidth="1"/>
    <col min="8962" max="8962" width="2.4140625" style="165" customWidth="1"/>
    <col min="8963" max="8963" width="4.4140625" style="165" customWidth="1"/>
    <col min="8964" max="8964" width="2.58203125" style="165" customWidth="1"/>
    <col min="8965" max="8965" width="4.4140625" style="165" customWidth="1"/>
    <col min="8966" max="8966" width="2.4140625" style="165" customWidth="1"/>
    <col min="8967" max="8967" width="4.58203125" style="165" customWidth="1"/>
    <col min="8968" max="8968" width="2.58203125" style="165" customWidth="1"/>
    <col min="8969" max="8969" width="4.4140625" style="165" customWidth="1"/>
    <col min="8970" max="8970" width="2.4140625" style="165" customWidth="1"/>
    <col min="8971" max="8971" width="4.4140625" style="165" customWidth="1"/>
    <col min="8972" max="8972" width="2.58203125" style="165" customWidth="1"/>
    <col min="8973" max="8978" width="4.4140625" style="165" customWidth="1"/>
    <col min="8979" max="8979" width="5.6640625" style="165" customWidth="1"/>
    <col min="8980" max="8981" width="11.6640625" style="165" customWidth="1"/>
    <col min="8982" max="8982" width="4.1640625" style="165" customWidth="1"/>
    <col min="8983" max="8983" width="4.6640625" style="165" customWidth="1"/>
    <col min="8984" max="9216" width="16.83203125" style="165"/>
    <col min="9217" max="9217" width="14.08203125" style="165" customWidth="1"/>
    <col min="9218" max="9218" width="2.4140625" style="165" customWidth="1"/>
    <col min="9219" max="9219" width="4.4140625" style="165" customWidth="1"/>
    <col min="9220" max="9220" width="2.58203125" style="165" customWidth="1"/>
    <col min="9221" max="9221" width="4.4140625" style="165" customWidth="1"/>
    <col min="9222" max="9222" width="2.4140625" style="165" customWidth="1"/>
    <col min="9223" max="9223" width="4.58203125" style="165" customWidth="1"/>
    <col min="9224" max="9224" width="2.58203125" style="165" customWidth="1"/>
    <col min="9225" max="9225" width="4.4140625" style="165" customWidth="1"/>
    <col min="9226" max="9226" width="2.4140625" style="165" customWidth="1"/>
    <col min="9227" max="9227" width="4.4140625" style="165" customWidth="1"/>
    <col min="9228" max="9228" width="2.58203125" style="165" customWidth="1"/>
    <col min="9229" max="9234" width="4.4140625" style="165" customWidth="1"/>
    <col min="9235" max="9235" width="5.6640625" style="165" customWidth="1"/>
    <col min="9236" max="9237" width="11.6640625" style="165" customWidth="1"/>
    <col min="9238" max="9238" width="4.1640625" style="165" customWidth="1"/>
    <col min="9239" max="9239" width="4.6640625" style="165" customWidth="1"/>
    <col min="9240" max="9472" width="16.83203125" style="165"/>
    <col min="9473" max="9473" width="14.08203125" style="165" customWidth="1"/>
    <col min="9474" max="9474" width="2.4140625" style="165" customWidth="1"/>
    <col min="9475" max="9475" width="4.4140625" style="165" customWidth="1"/>
    <col min="9476" max="9476" width="2.58203125" style="165" customWidth="1"/>
    <col min="9477" max="9477" width="4.4140625" style="165" customWidth="1"/>
    <col min="9478" max="9478" width="2.4140625" style="165" customWidth="1"/>
    <col min="9479" max="9479" width="4.58203125" style="165" customWidth="1"/>
    <col min="9480" max="9480" width="2.58203125" style="165" customWidth="1"/>
    <col min="9481" max="9481" width="4.4140625" style="165" customWidth="1"/>
    <col min="9482" max="9482" width="2.4140625" style="165" customWidth="1"/>
    <col min="9483" max="9483" width="4.4140625" style="165" customWidth="1"/>
    <col min="9484" max="9484" width="2.58203125" style="165" customWidth="1"/>
    <col min="9485" max="9490" width="4.4140625" style="165" customWidth="1"/>
    <col min="9491" max="9491" width="5.6640625" style="165" customWidth="1"/>
    <col min="9492" max="9493" width="11.6640625" style="165" customWidth="1"/>
    <col min="9494" max="9494" width="4.1640625" style="165" customWidth="1"/>
    <col min="9495" max="9495" width="4.6640625" style="165" customWidth="1"/>
    <col min="9496" max="9728" width="16.83203125" style="165"/>
    <col min="9729" max="9729" width="14.08203125" style="165" customWidth="1"/>
    <col min="9730" max="9730" width="2.4140625" style="165" customWidth="1"/>
    <col min="9731" max="9731" width="4.4140625" style="165" customWidth="1"/>
    <col min="9732" max="9732" width="2.58203125" style="165" customWidth="1"/>
    <col min="9733" max="9733" width="4.4140625" style="165" customWidth="1"/>
    <col min="9734" max="9734" width="2.4140625" style="165" customWidth="1"/>
    <col min="9735" max="9735" width="4.58203125" style="165" customWidth="1"/>
    <col min="9736" max="9736" width="2.58203125" style="165" customWidth="1"/>
    <col min="9737" max="9737" width="4.4140625" style="165" customWidth="1"/>
    <col min="9738" max="9738" width="2.4140625" style="165" customWidth="1"/>
    <col min="9739" max="9739" width="4.4140625" style="165" customWidth="1"/>
    <col min="9740" max="9740" width="2.58203125" style="165" customWidth="1"/>
    <col min="9741" max="9746" width="4.4140625" style="165" customWidth="1"/>
    <col min="9747" max="9747" width="5.6640625" style="165" customWidth="1"/>
    <col min="9748" max="9749" width="11.6640625" style="165" customWidth="1"/>
    <col min="9750" max="9750" width="4.1640625" style="165" customWidth="1"/>
    <col min="9751" max="9751" width="4.6640625" style="165" customWidth="1"/>
    <col min="9752" max="9984" width="16.83203125" style="165"/>
    <col min="9985" max="9985" width="14.08203125" style="165" customWidth="1"/>
    <col min="9986" max="9986" width="2.4140625" style="165" customWidth="1"/>
    <col min="9987" max="9987" width="4.4140625" style="165" customWidth="1"/>
    <col min="9988" max="9988" width="2.58203125" style="165" customWidth="1"/>
    <col min="9989" max="9989" width="4.4140625" style="165" customWidth="1"/>
    <col min="9990" max="9990" width="2.4140625" style="165" customWidth="1"/>
    <col min="9991" max="9991" width="4.58203125" style="165" customWidth="1"/>
    <col min="9992" max="9992" width="2.58203125" style="165" customWidth="1"/>
    <col min="9993" max="9993" width="4.4140625" style="165" customWidth="1"/>
    <col min="9994" max="9994" width="2.4140625" style="165" customWidth="1"/>
    <col min="9995" max="9995" width="4.4140625" style="165" customWidth="1"/>
    <col min="9996" max="9996" width="2.58203125" style="165" customWidth="1"/>
    <col min="9997" max="10002" width="4.4140625" style="165" customWidth="1"/>
    <col min="10003" max="10003" width="5.6640625" style="165" customWidth="1"/>
    <col min="10004" max="10005" width="11.6640625" style="165" customWidth="1"/>
    <col min="10006" max="10006" width="4.1640625" style="165" customWidth="1"/>
    <col min="10007" max="10007" width="4.6640625" style="165" customWidth="1"/>
    <col min="10008" max="10240" width="16.83203125" style="165"/>
    <col min="10241" max="10241" width="14.08203125" style="165" customWidth="1"/>
    <col min="10242" max="10242" width="2.4140625" style="165" customWidth="1"/>
    <col min="10243" max="10243" width="4.4140625" style="165" customWidth="1"/>
    <col min="10244" max="10244" width="2.58203125" style="165" customWidth="1"/>
    <col min="10245" max="10245" width="4.4140625" style="165" customWidth="1"/>
    <col min="10246" max="10246" width="2.4140625" style="165" customWidth="1"/>
    <col min="10247" max="10247" width="4.58203125" style="165" customWidth="1"/>
    <col min="10248" max="10248" width="2.58203125" style="165" customWidth="1"/>
    <col min="10249" max="10249" width="4.4140625" style="165" customWidth="1"/>
    <col min="10250" max="10250" width="2.4140625" style="165" customWidth="1"/>
    <col min="10251" max="10251" width="4.4140625" style="165" customWidth="1"/>
    <col min="10252" max="10252" width="2.58203125" style="165" customWidth="1"/>
    <col min="10253" max="10258" width="4.4140625" style="165" customWidth="1"/>
    <col min="10259" max="10259" width="5.6640625" style="165" customWidth="1"/>
    <col min="10260" max="10261" width="11.6640625" style="165" customWidth="1"/>
    <col min="10262" max="10262" width="4.1640625" style="165" customWidth="1"/>
    <col min="10263" max="10263" width="4.6640625" style="165" customWidth="1"/>
    <col min="10264" max="10496" width="16.83203125" style="165"/>
    <col min="10497" max="10497" width="14.08203125" style="165" customWidth="1"/>
    <col min="10498" max="10498" width="2.4140625" style="165" customWidth="1"/>
    <col min="10499" max="10499" width="4.4140625" style="165" customWidth="1"/>
    <col min="10500" max="10500" width="2.58203125" style="165" customWidth="1"/>
    <col min="10501" max="10501" width="4.4140625" style="165" customWidth="1"/>
    <col min="10502" max="10502" width="2.4140625" style="165" customWidth="1"/>
    <col min="10503" max="10503" width="4.58203125" style="165" customWidth="1"/>
    <col min="10504" max="10504" width="2.58203125" style="165" customWidth="1"/>
    <col min="10505" max="10505" width="4.4140625" style="165" customWidth="1"/>
    <col min="10506" max="10506" width="2.4140625" style="165" customWidth="1"/>
    <col min="10507" max="10507" width="4.4140625" style="165" customWidth="1"/>
    <col min="10508" max="10508" width="2.58203125" style="165" customWidth="1"/>
    <col min="10509" max="10514" width="4.4140625" style="165" customWidth="1"/>
    <col min="10515" max="10515" width="5.6640625" style="165" customWidth="1"/>
    <col min="10516" max="10517" width="11.6640625" style="165" customWidth="1"/>
    <col min="10518" max="10518" width="4.1640625" style="165" customWidth="1"/>
    <col min="10519" max="10519" width="4.6640625" style="165" customWidth="1"/>
    <col min="10520" max="10752" width="16.83203125" style="165"/>
    <col min="10753" max="10753" width="14.08203125" style="165" customWidth="1"/>
    <col min="10754" max="10754" width="2.4140625" style="165" customWidth="1"/>
    <col min="10755" max="10755" width="4.4140625" style="165" customWidth="1"/>
    <col min="10756" max="10756" width="2.58203125" style="165" customWidth="1"/>
    <col min="10757" max="10757" width="4.4140625" style="165" customWidth="1"/>
    <col min="10758" max="10758" width="2.4140625" style="165" customWidth="1"/>
    <col min="10759" max="10759" width="4.58203125" style="165" customWidth="1"/>
    <col min="10760" max="10760" width="2.58203125" style="165" customWidth="1"/>
    <col min="10761" max="10761" width="4.4140625" style="165" customWidth="1"/>
    <col min="10762" max="10762" width="2.4140625" style="165" customWidth="1"/>
    <col min="10763" max="10763" width="4.4140625" style="165" customWidth="1"/>
    <col min="10764" max="10764" width="2.58203125" style="165" customWidth="1"/>
    <col min="10765" max="10770" width="4.4140625" style="165" customWidth="1"/>
    <col min="10771" max="10771" width="5.6640625" style="165" customWidth="1"/>
    <col min="10772" max="10773" width="11.6640625" style="165" customWidth="1"/>
    <col min="10774" max="10774" width="4.1640625" style="165" customWidth="1"/>
    <col min="10775" max="10775" width="4.6640625" style="165" customWidth="1"/>
    <col min="10776" max="11008" width="16.83203125" style="165"/>
    <col min="11009" max="11009" width="14.08203125" style="165" customWidth="1"/>
    <col min="11010" max="11010" width="2.4140625" style="165" customWidth="1"/>
    <col min="11011" max="11011" width="4.4140625" style="165" customWidth="1"/>
    <col min="11012" max="11012" width="2.58203125" style="165" customWidth="1"/>
    <col min="11013" max="11013" width="4.4140625" style="165" customWidth="1"/>
    <col min="11014" max="11014" width="2.4140625" style="165" customWidth="1"/>
    <col min="11015" max="11015" width="4.58203125" style="165" customWidth="1"/>
    <col min="11016" max="11016" width="2.58203125" style="165" customWidth="1"/>
    <col min="11017" max="11017" width="4.4140625" style="165" customWidth="1"/>
    <col min="11018" max="11018" width="2.4140625" style="165" customWidth="1"/>
    <col min="11019" max="11019" width="4.4140625" style="165" customWidth="1"/>
    <col min="11020" max="11020" width="2.58203125" style="165" customWidth="1"/>
    <col min="11021" max="11026" width="4.4140625" style="165" customWidth="1"/>
    <col min="11027" max="11027" width="5.6640625" style="165" customWidth="1"/>
    <col min="11028" max="11029" width="11.6640625" style="165" customWidth="1"/>
    <col min="11030" max="11030" width="4.1640625" style="165" customWidth="1"/>
    <col min="11031" max="11031" width="4.6640625" style="165" customWidth="1"/>
    <col min="11032" max="11264" width="16.83203125" style="165"/>
    <col min="11265" max="11265" width="14.08203125" style="165" customWidth="1"/>
    <col min="11266" max="11266" width="2.4140625" style="165" customWidth="1"/>
    <col min="11267" max="11267" width="4.4140625" style="165" customWidth="1"/>
    <col min="11268" max="11268" width="2.58203125" style="165" customWidth="1"/>
    <col min="11269" max="11269" width="4.4140625" style="165" customWidth="1"/>
    <col min="11270" max="11270" width="2.4140625" style="165" customWidth="1"/>
    <col min="11271" max="11271" width="4.58203125" style="165" customWidth="1"/>
    <col min="11272" max="11272" width="2.58203125" style="165" customWidth="1"/>
    <col min="11273" max="11273" width="4.4140625" style="165" customWidth="1"/>
    <col min="11274" max="11274" width="2.4140625" style="165" customWidth="1"/>
    <col min="11275" max="11275" width="4.4140625" style="165" customWidth="1"/>
    <col min="11276" max="11276" width="2.58203125" style="165" customWidth="1"/>
    <col min="11277" max="11282" width="4.4140625" style="165" customWidth="1"/>
    <col min="11283" max="11283" width="5.6640625" style="165" customWidth="1"/>
    <col min="11284" max="11285" width="11.6640625" style="165" customWidth="1"/>
    <col min="11286" max="11286" width="4.1640625" style="165" customWidth="1"/>
    <col min="11287" max="11287" width="4.6640625" style="165" customWidth="1"/>
    <col min="11288" max="11520" width="16.83203125" style="165"/>
    <col min="11521" max="11521" width="14.08203125" style="165" customWidth="1"/>
    <col min="11522" max="11522" width="2.4140625" style="165" customWidth="1"/>
    <col min="11523" max="11523" width="4.4140625" style="165" customWidth="1"/>
    <col min="11524" max="11524" width="2.58203125" style="165" customWidth="1"/>
    <col min="11525" max="11525" width="4.4140625" style="165" customWidth="1"/>
    <col min="11526" max="11526" width="2.4140625" style="165" customWidth="1"/>
    <col min="11527" max="11527" width="4.58203125" style="165" customWidth="1"/>
    <col min="11528" max="11528" width="2.58203125" style="165" customWidth="1"/>
    <col min="11529" max="11529" width="4.4140625" style="165" customWidth="1"/>
    <col min="11530" max="11530" width="2.4140625" style="165" customWidth="1"/>
    <col min="11531" max="11531" width="4.4140625" style="165" customWidth="1"/>
    <col min="11532" max="11532" width="2.58203125" style="165" customWidth="1"/>
    <col min="11533" max="11538" width="4.4140625" style="165" customWidth="1"/>
    <col min="11539" max="11539" width="5.6640625" style="165" customWidth="1"/>
    <col min="11540" max="11541" width="11.6640625" style="165" customWidth="1"/>
    <col min="11542" max="11542" width="4.1640625" style="165" customWidth="1"/>
    <col min="11543" max="11543" width="4.6640625" style="165" customWidth="1"/>
    <col min="11544" max="11776" width="16.83203125" style="165"/>
    <col min="11777" max="11777" width="14.08203125" style="165" customWidth="1"/>
    <col min="11778" max="11778" width="2.4140625" style="165" customWidth="1"/>
    <col min="11779" max="11779" width="4.4140625" style="165" customWidth="1"/>
    <col min="11780" max="11780" width="2.58203125" style="165" customWidth="1"/>
    <col min="11781" max="11781" width="4.4140625" style="165" customWidth="1"/>
    <col min="11782" max="11782" width="2.4140625" style="165" customWidth="1"/>
    <col min="11783" max="11783" width="4.58203125" style="165" customWidth="1"/>
    <col min="11784" max="11784" width="2.58203125" style="165" customWidth="1"/>
    <col min="11785" max="11785" width="4.4140625" style="165" customWidth="1"/>
    <col min="11786" max="11786" width="2.4140625" style="165" customWidth="1"/>
    <col min="11787" max="11787" width="4.4140625" style="165" customWidth="1"/>
    <col min="11788" max="11788" width="2.58203125" style="165" customWidth="1"/>
    <col min="11789" max="11794" width="4.4140625" style="165" customWidth="1"/>
    <col min="11795" max="11795" width="5.6640625" style="165" customWidth="1"/>
    <col min="11796" max="11797" width="11.6640625" style="165" customWidth="1"/>
    <col min="11798" max="11798" width="4.1640625" style="165" customWidth="1"/>
    <col min="11799" max="11799" width="4.6640625" style="165" customWidth="1"/>
    <col min="11800" max="12032" width="16.83203125" style="165"/>
    <col min="12033" max="12033" width="14.08203125" style="165" customWidth="1"/>
    <col min="12034" max="12034" width="2.4140625" style="165" customWidth="1"/>
    <col min="12035" max="12035" width="4.4140625" style="165" customWidth="1"/>
    <col min="12036" max="12036" width="2.58203125" style="165" customWidth="1"/>
    <col min="12037" max="12037" width="4.4140625" style="165" customWidth="1"/>
    <col min="12038" max="12038" width="2.4140625" style="165" customWidth="1"/>
    <col min="12039" max="12039" width="4.58203125" style="165" customWidth="1"/>
    <col min="12040" max="12040" width="2.58203125" style="165" customWidth="1"/>
    <col min="12041" max="12041" width="4.4140625" style="165" customWidth="1"/>
    <col min="12042" max="12042" width="2.4140625" style="165" customWidth="1"/>
    <col min="12043" max="12043" width="4.4140625" style="165" customWidth="1"/>
    <col min="12044" max="12044" width="2.58203125" style="165" customWidth="1"/>
    <col min="12045" max="12050" width="4.4140625" style="165" customWidth="1"/>
    <col min="12051" max="12051" width="5.6640625" style="165" customWidth="1"/>
    <col min="12052" max="12053" width="11.6640625" style="165" customWidth="1"/>
    <col min="12054" max="12054" width="4.1640625" style="165" customWidth="1"/>
    <col min="12055" max="12055" width="4.6640625" style="165" customWidth="1"/>
    <col min="12056" max="12288" width="16.83203125" style="165"/>
    <col min="12289" max="12289" width="14.08203125" style="165" customWidth="1"/>
    <col min="12290" max="12290" width="2.4140625" style="165" customWidth="1"/>
    <col min="12291" max="12291" width="4.4140625" style="165" customWidth="1"/>
    <col min="12292" max="12292" width="2.58203125" style="165" customWidth="1"/>
    <col min="12293" max="12293" width="4.4140625" style="165" customWidth="1"/>
    <col min="12294" max="12294" width="2.4140625" style="165" customWidth="1"/>
    <col min="12295" max="12295" width="4.58203125" style="165" customWidth="1"/>
    <col min="12296" max="12296" width="2.58203125" style="165" customWidth="1"/>
    <col min="12297" max="12297" width="4.4140625" style="165" customWidth="1"/>
    <col min="12298" max="12298" width="2.4140625" style="165" customWidth="1"/>
    <col min="12299" max="12299" width="4.4140625" style="165" customWidth="1"/>
    <col min="12300" max="12300" width="2.58203125" style="165" customWidth="1"/>
    <col min="12301" max="12306" width="4.4140625" style="165" customWidth="1"/>
    <col min="12307" max="12307" width="5.6640625" style="165" customWidth="1"/>
    <col min="12308" max="12309" width="11.6640625" style="165" customWidth="1"/>
    <col min="12310" max="12310" width="4.1640625" style="165" customWidth="1"/>
    <col min="12311" max="12311" width="4.6640625" style="165" customWidth="1"/>
    <col min="12312" max="12544" width="16.83203125" style="165"/>
    <col min="12545" max="12545" width="14.08203125" style="165" customWidth="1"/>
    <col min="12546" max="12546" width="2.4140625" style="165" customWidth="1"/>
    <col min="12547" max="12547" width="4.4140625" style="165" customWidth="1"/>
    <col min="12548" max="12548" width="2.58203125" style="165" customWidth="1"/>
    <col min="12549" max="12549" width="4.4140625" style="165" customWidth="1"/>
    <col min="12550" max="12550" width="2.4140625" style="165" customWidth="1"/>
    <col min="12551" max="12551" width="4.58203125" style="165" customWidth="1"/>
    <col min="12552" max="12552" width="2.58203125" style="165" customWidth="1"/>
    <col min="12553" max="12553" width="4.4140625" style="165" customWidth="1"/>
    <col min="12554" max="12554" width="2.4140625" style="165" customWidth="1"/>
    <col min="12555" max="12555" width="4.4140625" style="165" customWidth="1"/>
    <col min="12556" max="12556" width="2.58203125" style="165" customWidth="1"/>
    <col min="12557" max="12562" width="4.4140625" style="165" customWidth="1"/>
    <col min="12563" max="12563" width="5.6640625" style="165" customWidth="1"/>
    <col min="12564" max="12565" width="11.6640625" style="165" customWidth="1"/>
    <col min="12566" max="12566" width="4.1640625" style="165" customWidth="1"/>
    <col min="12567" max="12567" width="4.6640625" style="165" customWidth="1"/>
    <col min="12568" max="12800" width="16.83203125" style="165"/>
    <col min="12801" max="12801" width="14.08203125" style="165" customWidth="1"/>
    <col min="12802" max="12802" width="2.4140625" style="165" customWidth="1"/>
    <col min="12803" max="12803" width="4.4140625" style="165" customWidth="1"/>
    <col min="12804" max="12804" width="2.58203125" style="165" customWidth="1"/>
    <col min="12805" max="12805" width="4.4140625" style="165" customWidth="1"/>
    <col min="12806" max="12806" width="2.4140625" style="165" customWidth="1"/>
    <col min="12807" max="12807" width="4.58203125" style="165" customWidth="1"/>
    <col min="12808" max="12808" width="2.58203125" style="165" customWidth="1"/>
    <col min="12809" max="12809" width="4.4140625" style="165" customWidth="1"/>
    <col min="12810" max="12810" width="2.4140625" style="165" customWidth="1"/>
    <col min="12811" max="12811" width="4.4140625" style="165" customWidth="1"/>
    <col min="12812" max="12812" width="2.58203125" style="165" customWidth="1"/>
    <col min="12813" max="12818" width="4.4140625" style="165" customWidth="1"/>
    <col min="12819" max="12819" width="5.6640625" style="165" customWidth="1"/>
    <col min="12820" max="12821" width="11.6640625" style="165" customWidth="1"/>
    <col min="12822" max="12822" width="4.1640625" style="165" customWidth="1"/>
    <col min="12823" max="12823" width="4.6640625" style="165" customWidth="1"/>
    <col min="12824" max="13056" width="16.83203125" style="165"/>
    <col min="13057" max="13057" width="14.08203125" style="165" customWidth="1"/>
    <col min="13058" max="13058" width="2.4140625" style="165" customWidth="1"/>
    <col min="13059" max="13059" width="4.4140625" style="165" customWidth="1"/>
    <col min="13060" max="13060" width="2.58203125" style="165" customWidth="1"/>
    <col min="13061" max="13061" width="4.4140625" style="165" customWidth="1"/>
    <col min="13062" max="13062" width="2.4140625" style="165" customWidth="1"/>
    <col min="13063" max="13063" width="4.58203125" style="165" customWidth="1"/>
    <col min="13064" max="13064" width="2.58203125" style="165" customWidth="1"/>
    <col min="13065" max="13065" width="4.4140625" style="165" customWidth="1"/>
    <col min="13066" max="13066" width="2.4140625" style="165" customWidth="1"/>
    <col min="13067" max="13067" width="4.4140625" style="165" customWidth="1"/>
    <col min="13068" max="13068" width="2.58203125" style="165" customWidth="1"/>
    <col min="13069" max="13074" width="4.4140625" style="165" customWidth="1"/>
    <col min="13075" max="13075" width="5.6640625" style="165" customWidth="1"/>
    <col min="13076" max="13077" width="11.6640625" style="165" customWidth="1"/>
    <col min="13078" max="13078" width="4.1640625" style="165" customWidth="1"/>
    <col min="13079" max="13079" width="4.6640625" style="165" customWidth="1"/>
    <col min="13080" max="13312" width="16.83203125" style="165"/>
    <col min="13313" max="13313" width="14.08203125" style="165" customWidth="1"/>
    <col min="13314" max="13314" width="2.4140625" style="165" customWidth="1"/>
    <col min="13315" max="13315" width="4.4140625" style="165" customWidth="1"/>
    <col min="13316" max="13316" width="2.58203125" style="165" customWidth="1"/>
    <col min="13317" max="13317" width="4.4140625" style="165" customWidth="1"/>
    <col min="13318" max="13318" width="2.4140625" style="165" customWidth="1"/>
    <col min="13319" max="13319" width="4.58203125" style="165" customWidth="1"/>
    <col min="13320" max="13320" width="2.58203125" style="165" customWidth="1"/>
    <col min="13321" max="13321" width="4.4140625" style="165" customWidth="1"/>
    <col min="13322" max="13322" width="2.4140625" style="165" customWidth="1"/>
    <col min="13323" max="13323" width="4.4140625" style="165" customWidth="1"/>
    <col min="13324" max="13324" width="2.58203125" style="165" customWidth="1"/>
    <col min="13325" max="13330" width="4.4140625" style="165" customWidth="1"/>
    <col min="13331" max="13331" width="5.6640625" style="165" customWidth="1"/>
    <col min="13332" max="13333" width="11.6640625" style="165" customWidth="1"/>
    <col min="13334" max="13334" width="4.1640625" style="165" customWidth="1"/>
    <col min="13335" max="13335" width="4.6640625" style="165" customWidth="1"/>
    <col min="13336" max="13568" width="16.83203125" style="165"/>
    <col min="13569" max="13569" width="14.08203125" style="165" customWidth="1"/>
    <col min="13570" max="13570" width="2.4140625" style="165" customWidth="1"/>
    <col min="13571" max="13571" width="4.4140625" style="165" customWidth="1"/>
    <col min="13572" max="13572" width="2.58203125" style="165" customWidth="1"/>
    <col min="13573" max="13573" width="4.4140625" style="165" customWidth="1"/>
    <col min="13574" max="13574" width="2.4140625" style="165" customWidth="1"/>
    <col min="13575" max="13575" width="4.58203125" style="165" customWidth="1"/>
    <col min="13576" max="13576" width="2.58203125" style="165" customWidth="1"/>
    <col min="13577" max="13577" width="4.4140625" style="165" customWidth="1"/>
    <col min="13578" max="13578" width="2.4140625" style="165" customWidth="1"/>
    <col min="13579" max="13579" width="4.4140625" style="165" customWidth="1"/>
    <col min="13580" max="13580" width="2.58203125" style="165" customWidth="1"/>
    <col min="13581" max="13586" width="4.4140625" style="165" customWidth="1"/>
    <col min="13587" max="13587" width="5.6640625" style="165" customWidth="1"/>
    <col min="13588" max="13589" width="11.6640625" style="165" customWidth="1"/>
    <col min="13590" max="13590" width="4.1640625" style="165" customWidth="1"/>
    <col min="13591" max="13591" width="4.6640625" style="165" customWidth="1"/>
    <col min="13592" max="13824" width="16.83203125" style="165"/>
    <col min="13825" max="13825" width="14.08203125" style="165" customWidth="1"/>
    <col min="13826" max="13826" width="2.4140625" style="165" customWidth="1"/>
    <col min="13827" max="13827" width="4.4140625" style="165" customWidth="1"/>
    <col min="13828" max="13828" width="2.58203125" style="165" customWidth="1"/>
    <col min="13829" max="13829" width="4.4140625" style="165" customWidth="1"/>
    <col min="13830" max="13830" width="2.4140625" style="165" customWidth="1"/>
    <col min="13831" max="13831" width="4.58203125" style="165" customWidth="1"/>
    <col min="13832" max="13832" width="2.58203125" style="165" customWidth="1"/>
    <col min="13833" max="13833" width="4.4140625" style="165" customWidth="1"/>
    <col min="13834" max="13834" width="2.4140625" style="165" customWidth="1"/>
    <col min="13835" max="13835" width="4.4140625" style="165" customWidth="1"/>
    <col min="13836" max="13836" width="2.58203125" style="165" customWidth="1"/>
    <col min="13837" max="13842" width="4.4140625" style="165" customWidth="1"/>
    <col min="13843" max="13843" width="5.6640625" style="165" customWidth="1"/>
    <col min="13844" max="13845" width="11.6640625" style="165" customWidth="1"/>
    <col min="13846" max="13846" width="4.1640625" style="165" customWidth="1"/>
    <col min="13847" max="13847" width="4.6640625" style="165" customWidth="1"/>
    <col min="13848" max="14080" width="16.83203125" style="165"/>
    <col min="14081" max="14081" width="14.08203125" style="165" customWidth="1"/>
    <col min="14082" max="14082" width="2.4140625" style="165" customWidth="1"/>
    <col min="14083" max="14083" width="4.4140625" style="165" customWidth="1"/>
    <col min="14084" max="14084" width="2.58203125" style="165" customWidth="1"/>
    <col min="14085" max="14085" width="4.4140625" style="165" customWidth="1"/>
    <col min="14086" max="14086" width="2.4140625" style="165" customWidth="1"/>
    <col min="14087" max="14087" width="4.58203125" style="165" customWidth="1"/>
    <col min="14088" max="14088" width="2.58203125" style="165" customWidth="1"/>
    <col min="14089" max="14089" width="4.4140625" style="165" customWidth="1"/>
    <col min="14090" max="14090" width="2.4140625" style="165" customWidth="1"/>
    <col min="14091" max="14091" width="4.4140625" style="165" customWidth="1"/>
    <col min="14092" max="14092" width="2.58203125" style="165" customWidth="1"/>
    <col min="14093" max="14098" width="4.4140625" style="165" customWidth="1"/>
    <col min="14099" max="14099" width="5.6640625" style="165" customWidth="1"/>
    <col min="14100" max="14101" width="11.6640625" style="165" customWidth="1"/>
    <col min="14102" max="14102" width="4.1640625" style="165" customWidth="1"/>
    <col min="14103" max="14103" width="4.6640625" style="165" customWidth="1"/>
    <col min="14104" max="14336" width="16.83203125" style="165"/>
    <col min="14337" max="14337" width="14.08203125" style="165" customWidth="1"/>
    <col min="14338" max="14338" width="2.4140625" style="165" customWidth="1"/>
    <col min="14339" max="14339" width="4.4140625" style="165" customWidth="1"/>
    <col min="14340" max="14340" width="2.58203125" style="165" customWidth="1"/>
    <col min="14341" max="14341" width="4.4140625" style="165" customWidth="1"/>
    <col min="14342" max="14342" width="2.4140625" style="165" customWidth="1"/>
    <col min="14343" max="14343" width="4.58203125" style="165" customWidth="1"/>
    <col min="14344" max="14344" width="2.58203125" style="165" customWidth="1"/>
    <col min="14345" max="14345" width="4.4140625" style="165" customWidth="1"/>
    <col min="14346" max="14346" width="2.4140625" style="165" customWidth="1"/>
    <col min="14347" max="14347" width="4.4140625" style="165" customWidth="1"/>
    <col min="14348" max="14348" width="2.58203125" style="165" customWidth="1"/>
    <col min="14349" max="14354" width="4.4140625" style="165" customWidth="1"/>
    <col min="14355" max="14355" width="5.6640625" style="165" customWidth="1"/>
    <col min="14356" max="14357" width="11.6640625" style="165" customWidth="1"/>
    <col min="14358" max="14358" width="4.1640625" style="165" customWidth="1"/>
    <col min="14359" max="14359" width="4.6640625" style="165" customWidth="1"/>
    <col min="14360" max="14592" width="16.83203125" style="165"/>
    <col min="14593" max="14593" width="14.08203125" style="165" customWidth="1"/>
    <col min="14594" max="14594" width="2.4140625" style="165" customWidth="1"/>
    <col min="14595" max="14595" width="4.4140625" style="165" customWidth="1"/>
    <col min="14596" max="14596" width="2.58203125" style="165" customWidth="1"/>
    <col min="14597" max="14597" width="4.4140625" style="165" customWidth="1"/>
    <col min="14598" max="14598" width="2.4140625" style="165" customWidth="1"/>
    <col min="14599" max="14599" width="4.58203125" style="165" customWidth="1"/>
    <col min="14600" max="14600" width="2.58203125" style="165" customWidth="1"/>
    <col min="14601" max="14601" width="4.4140625" style="165" customWidth="1"/>
    <col min="14602" max="14602" width="2.4140625" style="165" customWidth="1"/>
    <col min="14603" max="14603" width="4.4140625" style="165" customWidth="1"/>
    <col min="14604" max="14604" width="2.58203125" style="165" customWidth="1"/>
    <col min="14605" max="14610" width="4.4140625" style="165" customWidth="1"/>
    <col min="14611" max="14611" width="5.6640625" style="165" customWidth="1"/>
    <col min="14612" max="14613" width="11.6640625" style="165" customWidth="1"/>
    <col min="14614" max="14614" width="4.1640625" style="165" customWidth="1"/>
    <col min="14615" max="14615" width="4.6640625" style="165" customWidth="1"/>
    <col min="14616" max="14848" width="16.83203125" style="165"/>
    <col min="14849" max="14849" width="14.08203125" style="165" customWidth="1"/>
    <col min="14850" max="14850" width="2.4140625" style="165" customWidth="1"/>
    <col min="14851" max="14851" width="4.4140625" style="165" customWidth="1"/>
    <col min="14852" max="14852" width="2.58203125" style="165" customWidth="1"/>
    <col min="14853" max="14853" width="4.4140625" style="165" customWidth="1"/>
    <col min="14854" max="14854" width="2.4140625" style="165" customWidth="1"/>
    <col min="14855" max="14855" width="4.58203125" style="165" customWidth="1"/>
    <col min="14856" max="14856" width="2.58203125" style="165" customWidth="1"/>
    <col min="14857" max="14857" width="4.4140625" style="165" customWidth="1"/>
    <col min="14858" max="14858" width="2.4140625" style="165" customWidth="1"/>
    <col min="14859" max="14859" width="4.4140625" style="165" customWidth="1"/>
    <col min="14860" max="14860" width="2.58203125" style="165" customWidth="1"/>
    <col min="14861" max="14866" width="4.4140625" style="165" customWidth="1"/>
    <col min="14867" max="14867" width="5.6640625" style="165" customWidth="1"/>
    <col min="14868" max="14869" width="11.6640625" style="165" customWidth="1"/>
    <col min="14870" max="14870" width="4.1640625" style="165" customWidth="1"/>
    <col min="14871" max="14871" width="4.6640625" style="165" customWidth="1"/>
    <col min="14872" max="15104" width="16.83203125" style="165"/>
    <col min="15105" max="15105" width="14.08203125" style="165" customWidth="1"/>
    <col min="15106" max="15106" width="2.4140625" style="165" customWidth="1"/>
    <col min="15107" max="15107" width="4.4140625" style="165" customWidth="1"/>
    <col min="15108" max="15108" width="2.58203125" style="165" customWidth="1"/>
    <col min="15109" max="15109" width="4.4140625" style="165" customWidth="1"/>
    <col min="15110" max="15110" width="2.4140625" style="165" customWidth="1"/>
    <col min="15111" max="15111" width="4.58203125" style="165" customWidth="1"/>
    <col min="15112" max="15112" width="2.58203125" style="165" customWidth="1"/>
    <col min="15113" max="15113" width="4.4140625" style="165" customWidth="1"/>
    <col min="15114" max="15114" width="2.4140625" style="165" customWidth="1"/>
    <col min="15115" max="15115" width="4.4140625" style="165" customWidth="1"/>
    <col min="15116" max="15116" width="2.58203125" style="165" customWidth="1"/>
    <col min="15117" max="15122" width="4.4140625" style="165" customWidth="1"/>
    <col min="15123" max="15123" width="5.6640625" style="165" customWidth="1"/>
    <col min="15124" max="15125" width="11.6640625" style="165" customWidth="1"/>
    <col min="15126" max="15126" width="4.1640625" style="165" customWidth="1"/>
    <col min="15127" max="15127" width="4.6640625" style="165" customWidth="1"/>
    <col min="15128" max="15360" width="16.83203125" style="165"/>
    <col min="15361" max="15361" width="14.08203125" style="165" customWidth="1"/>
    <col min="15362" max="15362" width="2.4140625" style="165" customWidth="1"/>
    <col min="15363" max="15363" width="4.4140625" style="165" customWidth="1"/>
    <col min="15364" max="15364" width="2.58203125" style="165" customWidth="1"/>
    <col min="15365" max="15365" width="4.4140625" style="165" customWidth="1"/>
    <col min="15366" max="15366" width="2.4140625" style="165" customWidth="1"/>
    <col min="15367" max="15367" width="4.58203125" style="165" customWidth="1"/>
    <col min="15368" max="15368" width="2.58203125" style="165" customWidth="1"/>
    <col min="15369" max="15369" width="4.4140625" style="165" customWidth="1"/>
    <col min="15370" max="15370" width="2.4140625" style="165" customWidth="1"/>
    <col min="15371" max="15371" width="4.4140625" style="165" customWidth="1"/>
    <col min="15372" max="15372" width="2.58203125" style="165" customWidth="1"/>
    <col min="15373" max="15378" width="4.4140625" style="165" customWidth="1"/>
    <col min="15379" max="15379" width="5.6640625" style="165" customWidth="1"/>
    <col min="15380" max="15381" width="11.6640625" style="165" customWidth="1"/>
    <col min="15382" max="15382" width="4.1640625" style="165" customWidth="1"/>
    <col min="15383" max="15383" width="4.6640625" style="165" customWidth="1"/>
    <col min="15384" max="15616" width="16.83203125" style="165"/>
    <col min="15617" max="15617" width="14.08203125" style="165" customWidth="1"/>
    <col min="15618" max="15618" width="2.4140625" style="165" customWidth="1"/>
    <col min="15619" max="15619" width="4.4140625" style="165" customWidth="1"/>
    <col min="15620" max="15620" width="2.58203125" style="165" customWidth="1"/>
    <col min="15621" max="15621" width="4.4140625" style="165" customWidth="1"/>
    <col min="15622" max="15622" width="2.4140625" style="165" customWidth="1"/>
    <col min="15623" max="15623" width="4.58203125" style="165" customWidth="1"/>
    <col min="15624" max="15624" width="2.58203125" style="165" customWidth="1"/>
    <col min="15625" max="15625" width="4.4140625" style="165" customWidth="1"/>
    <col min="15626" max="15626" width="2.4140625" style="165" customWidth="1"/>
    <col min="15627" max="15627" width="4.4140625" style="165" customWidth="1"/>
    <col min="15628" max="15628" width="2.58203125" style="165" customWidth="1"/>
    <col min="15629" max="15634" width="4.4140625" style="165" customWidth="1"/>
    <col min="15635" max="15635" width="5.6640625" style="165" customWidth="1"/>
    <col min="15636" max="15637" width="11.6640625" style="165" customWidth="1"/>
    <col min="15638" max="15638" width="4.1640625" style="165" customWidth="1"/>
    <col min="15639" max="15639" width="4.6640625" style="165" customWidth="1"/>
    <col min="15640" max="15872" width="16.83203125" style="165"/>
    <col min="15873" max="15873" width="14.08203125" style="165" customWidth="1"/>
    <col min="15874" max="15874" width="2.4140625" style="165" customWidth="1"/>
    <col min="15875" max="15875" width="4.4140625" style="165" customWidth="1"/>
    <col min="15876" max="15876" width="2.58203125" style="165" customWidth="1"/>
    <col min="15877" max="15877" width="4.4140625" style="165" customWidth="1"/>
    <col min="15878" max="15878" width="2.4140625" style="165" customWidth="1"/>
    <col min="15879" max="15879" width="4.58203125" style="165" customWidth="1"/>
    <col min="15880" max="15880" width="2.58203125" style="165" customWidth="1"/>
    <col min="15881" max="15881" width="4.4140625" style="165" customWidth="1"/>
    <col min="15882" max="15882" width="2.4140625" style="165" customWidth="1"/>
    <col min="15883" max="15883" width="4.4140625" style="165" customWidth="1"/>
    <col min="15884" max="15884" width="2.58203125" style="165" customWidth="1"/>
    <col min="15885" max="15890" width="4.4140625" style="165" customWidth="1"/>
    <col min="15891" max="15891" width="5.6640625" style="165" customWidth="1"/>
    <col min="15892" max="15893" width="11.6640625" style="165" customWidth="1"/>
    <col min="15894" max="15894" width="4.1640625" style="165" customWidth="1"/>
    <col min="15895" max="15895" width="4.6640625" style="165" customWidth="1"/>
    <col min="15896" max="16128" width="16.83203125" style="165"/>
    <col min="16129" max="16129" width="14.08203125" style="165" customWidth="1"/>
    <col min="16130" max="16130" width="2.4140625" style="165" customWidth="1"/>
    <col min="16131" max="16131" width="4.4140625" style="165" customWidth="1"/>
    <col min="16132" max="16132" width="2.58203125" style="165" customWidth="1"/>
    <col min="16133" max="16133" width="4.4140625" style="165" customWidth="1"/>
    <col min="16134" max="16134" width="2.4140625" style="165" customWidth="1"/>
    <col min="16135" max="16135" width="4.58203125" style="165" customWidth="1"/>
    <col min="16136" max="16136" width="2.58203125" style="165" customWidth="1"/>
    <col min="16137" max="16137" width="4.4140625" style="165" customWidth="1"/>
    <col min="16138" max="16138" width="2.4140625" style="165" customWidth="1"/>
    <col min="16139" max="16139" width="4.4140625" style="165" customWidth="1"/>
    <col min="16140" max="16140" width="2.58203125" style="165" customWidth="1"/>
    <col min="16141" max="16146" width="4.4140625" style="165" customWidth="1"/>
    <col min="16147" max="16147" width="5.6640625" style="165" customWidth="1"/>
    <col min="16148" max="16149" width="11.6640625" style="165" customWidth="1"/>
    <col min="16150" max="16150" width="4.1640625" style="165" customWidth="1"/>
    <col min="16151" max="16151" width="4.6640625" style="165" customWidth="1"/>
    <col min="16152" max="16384" width="16.83203125" style="165"/>
  </cols>
  <sheetData>
    <row r="1" spans="1:24" ht="21" x14ac:dyDescent="0.55000000000000004">
      <c r="N1" s="166"/>
    </row>
    <row r="2" spans="1:24" ht="21" x14ac:dyDescent="0.55000000000000004">
      <c r="A2" s="167"/>
      <c r="B2" s="118"/>
      <c r="C2" s="118"/>
      <c r="D2" s="118"/>
      <c r="E2" s="118"/>
      <c r="F2" s="119"/>
      <c r="G2" s="120"/>
      <c r="H2" s="119"/>
      <c r="I2" s="120"/>
      <c r="J2" s="119"/>
      <c r="K2" s="118"/>
      <c r="L2" s="118"/>
      <c r="M2" s="118"/>
      <c r="N2" s="166"/>
      <c r="O2" s="168"/>
      <c r="P2" s="168"/>
      <c r="Q2" s="168"/>
      <c r="R2" s="168"/>
    </row>
    <row r="3" spans="1:24" ht="21" x14ac:dyDescent="0.55000000000000004">
      <c r="A3" s="169" t="s">
        <v>342</v>
      </c>
      <c r="B3" s="118"/>
      <c r="C3" s="118"/>
      <c r="D3" s="118"/>
      <c r="E3" s="118"/>
      <c r="F3" s="119"/>
      <c r="G3" s="120"/>
      <c r="H3" s="119"/>
      <c r="I3" s="120"/>
      <c r="J3" s="119"/>
      <c r="K3" s="118"/>
      <c r="L3" s="118"/>
      <c r="M3" s="118"/>
      <c r="N3" s="170"/>
      <c r="O3" s="168"/>
      <c r="P3" s="168"/>
      <c r="Q3" s="168"/>
      <c r="R3" s="168"/>
    </row>
    <row r="4" spans="1:24" ht="20" customHeight="1" thickBot="1" x14ac:dyDescent="0.6">
      <c r="A4" s="169" t="s">
        <v>317</v>
      </c>
      <c r="P4" s="165" t="s">
        <v>421</v>
      </c>
      <c r="S4" s="171" t="s">
        <v>422</v>
      </c>
    </row>
    <row r="5" spans="1:24" ht="20" customHeight="1" thickTop="1" thickBot="1" x14ac:dyDescent="0.6">
      <c r="A5" s="346" t="s">
        <v>318</v>
      </c>
      <c r="B5" s="348" t="str">
        <f>X5</f>
        <v>藤岡クラブ</v>
      </c>
      <c r="C5" s="349"/>
      <c r="D5" s="349"/>
      <c r="E5" s="350"/>
      <c r="F5" s="348" t="str">
        <f>X6</f>
        <v>涼風</v>
      </c>
      <c r="G5" s="349"/>
      <c r="H5" s="349"/>
      <c r="I5" s="350"/>
      <c r="J5" s="348" t="str">
        <f>X7</f>
        <v>Missile</v>
      </c>
      <c r="K5" s="349"/>
      <c r="L5" s="349"/>
      <c r="M5" s="350"/>
      <c r="N5" s="366" t="s">
        <v>319</v>
      </c>
      <c r="O5" s="366" t="s">
        <v>320</v>
      </c>
      <c r="P5" s="343" t="s">
        <v>321</v>
      </c>
      <c r="Q5" s="343" t="s">
        <v>322</v>
      </c>
      <c r="R5" s="343" t="s">
        <v>323</v>
      </c>
      <c r="S5" s="343" t="s">
        <v>324</v>
      </c>
      <c r="T5" s="355" t="s">
        <v>325</v>
      </c>
      <c r="U5" s="343" t="s">
        <v>326</v>
      </c>
      <c r="W5" s="165" t="s">
        <v>327</v>
      </c>
      <c r="X5" s="172" t="s">
        <v>418</v>
      </c>
    </row>
    <row r="6" spans="1:24" ht="20" customHeight="1" thickTop="1" thickBot="1" x14ac:dyDescent="0.6">
      <c r="A6" s="347"/>
      <c r="B6" s="351"/>
      <c r="C6" s="352"/>
      <c r="D6" s="352"/>
      <c r="E6" s="353"/>
      <c r="F6" s="351"/>
      <c r="G6" s="354"/>
      <c r="H6" s="352"/>
      <c r="I6" s="353"/>
      <c r="J6" s="351"/>
      <c r="K6" s="352"/>
      <c r="L6" s="352"/>
      <c r="M6" s="353"/>
      <c r="N6" s="324"/>
      <c r="O6" s="324"/>
      <c r="P6" s="344"/>
      <c r="Q6" s="344"/>
      <c r="R6" s="344"/>
      <c r="S6" s="344"/>
      <c r="T6" s="356"/>
      <c r="U6" s="357"/>
      <c r="W6" s="171" t="s">
        <v>328</v>
      </c>
      <c r="X6" s="172" t="s">
        <v>419</v>
      </c>
    </row>
    <row r="7" spans="1:24" ht="20" customHeight="1" thickTop="1" thickBot="1" x14ac:dyDescent="0.6">
      <c r="A7" s="337" t="str">
        <f>B5</f>
        <v>藤岡クラブ</v>
      </c>
      <c r="B7" s="129" t="str">
        <f t="shared" ref="B7:B15" si="0">IF(C7="","",IF(C7&gt;E7,"○","●"))</f>
        <v/>
      </c>
      <c r="C7" s="149"/>
      <c r="D7" s="149"/>
      <c r="E7" s="150"/>
      <c r="F7" s="132" t="str">
        <f t="shared" ref="F7:F15" si="1">IF(G7="","",IF(G7&gt;I7,"○","●"))</f>
        <v/>
      </c>
      <c r="G7" s="133"/>
      <c r="H7" s="134"/>
      <c r="I7" s="133"/>
      <c r="J7" s="132" t="str">
        <f t="shared" ref="J7:J15" si="2">IF(K7="","",IF(K7&gt;M7,"○","●"))</f>
        <v/>
      </c>
      <c r="K7" s="133"/>
      <c r="L7" s="134"/>
      <c r="M7" s="133"/>
      <c r="N7" s="334"/>
      <c r="O7" s="334"/>
      <c r="P7" s="340" t="str">
        <f>IF(COUNT(B7:M9)=0,"",COUNTIF(B7:M9,"○"))</f>
        <v/>
      </c>
      <c r="Q7" s="324" t="str">
        <f>IF(COUNT(B7:M9)=0,"",COUNTIF(B7:M9,"●"))</f>
        <v/>
      </c>
      <c r="R7" s="324">
        <f>C7+C8+C9+G7+G8+G9+K7+K8+K9</f>
        <v>0</v>
      </c>
      <c r="S7" s="324">
        <f>E7+E8+E9+I7+I8+I9+M7+M8</f>
        <v>0</v>
      </c>
      <c r="T7" s="327" t="e">
        <f>R7/S7</f>
        <v>#DIV/0!</v>
      </c>
      <c r="U7" s="330"/>
      <c r="W7" s="165" t="s">
        <v>329</v>
      </c>
      <c r="X7" s="174" t="s">
        <v>420</v>
      </c>
    </row>
    <row r="8" spans="1:24" ht="20" customHeight="1" thickTop="1" thickBot="1" x14ac:dyDescent="0.6">
      <c r="A8" s="338"/>
      <c r="B8" s="136" t="str">
        <f t="shared" si="0"/>
        <v/>
      </c>
      <c r="C8" s="138"/>
      <c r="D8" s="138" t="s">
        <v>330</v>
      </c>
      <c r="E8" s="153"/>
      <c r="F8" s="132" t="str">
        <f t="shared" si="1"/>
        <v/>
      </c>
      <c r="G8" s="133"/>
      <c r="H8" s="119" t="s">
        <v>330</v>
      </c>
      <c r="I8" s="133"/>
      <c r="J8" s="119" t="str">
        <f t="shared" si="2"/>
        <v/>
      </c>
      <c r="K8" s="133"/>
      <c r="L8" s="119" t="s">
        <v>330</v>
      </c>
      <c r="M8" s="133"/>
      <c r="N8" s="335"/>
      <c r="O8" s="335"/>
      <c r="P8" s="341"/>
      <c r="Q8" s="325"/>
      <c r="R8" s="325"/>
      <c r="S8" s="325"/>
      <c r="T8" s="328"/>
      <c r="U8" s="330"/>
      <c r="X8" s="175"/>
    </row>
    <row r="9" spans="1:24" ht="20" customHeight="1" thickTop="1" thickBot="1" x14ac:dyDescent="0.6">
      <c r="A9" s="339"/>
      <c r="B9" s="141" t="str">
        <f t="shared" si="0"/>
        <v/>
      </c>
      <c r="C9" s="176"/>
      <c r="D9" s="176"/>
      <c r="E9" s="177"/>
      <c r="F9" s="144" t="str">
        <f t="shared" si="1"/>
        <v/>
      </c>
      <c r="G9" s="133"/>
      <c r="H9" s="145"/>
      <c r="I9" s="133"/>
      <c r="J9" s="144" t="str">
        <f t="shared" si="2"/>
        <v/>
      </c>
      <c r="K9" s="133"/>
      <c r="L9" s="145"/>
      <c r="M9" s="133"/>
      <c r="N9" s="336"/>
      <c r="O9" s="336"/>
      <c r="P9" s="342"/>
      <c r="Q9" s="326"/>
      <c r="R9" s="326"/>
      <c r="S9" s="326"/>
      <c r="T9" s="329"/>
      <c r="U9" s="330"/>
      <c r="W9" s="178"/>
    </row>
    <row r="10" spans="1:24" ht="20" customHeight="1" thickTop="1" thickBot="1" x14ac:dyDescent="0.6">
      <c r="A10" s="331" t="str">
        <f>F5</f>
        <v>涼風</v>
      </c>
      <c r="B10" s="147" t="str">
        <f t="shared" si="0"/>
        <v>●</v>
      </c>
      <c r="C10" s="159">
        <f>I7</f>
        <v>0</v>
      </c>
      <c r="D10" s="159"/>
      <c r="E10" s="159">
        <f>G7</f>
        <v>0</v>
      </c>
      <c r="F10" s="129" t="str">
        <f t="shared" si="1"/>
        <v/>
      </c>
      <c r="G10" s="149"/>
      <c r="H10" s="149"/>
      <c r="I10" s="150"/>
      <c r="J10" s="132" t="str">
        <f t="shared" si="2"/>
        <v/>
      </c>
      <c r="K10" s="133"/>
      <c r="L10" s="134"/>
      <c r="M10" s="133"/>
      <c r="N10" s="334"/>
      <c r="O10" s="334"/>
      <c r="P10" s="324">
        <f>IF(COUNT(B10:M12)=0,"",COUNTIF(B10:M12,"○"))</f>
        <v>0</v>
      </c>
      <c r="Q10" s="324">
        <f>IF(COUNT(B10:M12)=0,"",COUNTIF(B10:M12,"●"))</f>
        <v>3</v>
      </c>
      <c r="R10" s="324">
        <f>C10+C11+C12+G10+G11+G12+K10+K11+K12</f>
        <v>0</v>
      </c>
      <c r="S10" s="324">
        <f>E10+E11+E12+I10+I11+I12+M10+M11+M12</f>
        <v>0</v>
      </c>
      <c r="T10" s="327" t="e">
        <f>R10/S10</f>
        <v>#DIV/0!</v>
      </c>
      <c r="U10" s="330"/>
    </row>
    <row r="11" spans="1:24" ht="20" customHeight="1" thickTop="1" thickBot="1" x14ac:dyDescent="0.6">
      <c r="A11" s="332"/>
      <c r="B11" s="147" t="str">
        <f t="shared" si="0"/>
        <v>●</v>
      </c>
      <c r="C11" s="152">
        <f>I8</f>
        <v>0</v>
      </c>
      <c r="D11" s="152" t="s">
        <v>330</v>
      </c>
      <c r="E11" s="152">
        <f>G8</f>
        <v>0</v>
      </c>
      <c r="F11" s="136" t="str">
        <f t="shared" si="1"/>
        <v/>
      </c>
      <c r="G11" s="138"/>
      <c r="H11" s="138" t="s">
        <v>330</v>
      </c>
      <c r="I11" s="153"/>
      <c r="J11" s="132" t="str">
        <f t="shared" si="2"/>
        <v/>
      </c>
      <c r="K11" s="133"/>
      <c r="L11" s="119" t="s">
        <v>330</v>
      </c>
      <c r="M11" s="133"/>
      <c r="N11" s="335"/>
      <c r="O11" s="335"/>
      <c r="P11" s="325"/>
      <c r="Q11" s="325"/>
      <c r="R11" s="325"/>
      <c r="S11" s="325"/>
      <c r="T11" s="328"/>
      <c r="U11" s="330"/>
    </row>
    <row r="12" spans="1:24" ht="20" customHeight="1" thickTop="1" thickBot="1" x14ac:dyDescent="0.6">
      <c r="A12" s="333"/>
      <c r="B12" s="154" t="str">
        <f t="shared" si="0"/>
        <v>●</v>
      </c>
      <c r="C12" s="179">
        <f>I9</f>
        <v>0</v>
      </c>
      <c r="D12" s="179"/>
      <c r="E12" s="179">
        <f>G9</f>
        <v>0</v>
      </c>
      <c r="F12" s="141" t="str">
        <f t="shared" si="1"/>
        <v/>
      </c>
      <c r="G12" s="156"/>
      <c r="H12" s="157"/>
      <c r="I12" s="158"/>
      <c r="J12" s="144" t="str">
        <f t="shared" si="2"/>
        <v/>
      </c>
      <c r="K12" s="133"/>
      <c r="L12" s="145"/>
      <c r="M12" s="133"/>
      <c r="N12" s="336"/>
      <c r="O12" s="336"/>
      <c r="P12" s="326"/>
      <c r="Q12" s="326"/>
      <c r="R12" s="326"/>
      <c r="S12" s="326"/>
      <c r="T12" s="329"/>
      <c r="U12" s="330"/>
    </row>
    <row r="13" spans="1:24" ht="20" customHeight="1" thickTop="1" thickBot="1" x14ac:dyDescent="0.6">
      <c r="A13" s="331" t="str">
        <f>J5</f>
        <v>Missile</v>
      </c>
      <c r="B13" s="147" t="str">
        <f t="shared" si="0"/>
        <v>●</v>
      </c>
      <c r="C13" s="159">
        <f>M7</f>
        <v>0</v>
      </c>
      <c r="D13" s="159"/>
      <c r="E13" s="159">
        <f>K7</f>
        <v>0</v>
      </c>
      <c r="F13" s="147" t="str">
        <f t="shared" si="1"/>
        <v>●</v>
      </c>
      <c r="G13" s="159">
        <f>M7</f>
        <v>0</v>
      </c>
      <c r="H13" s="159"/>
      <c r="I13" s="160">
        <f>K7</f>
        <v>0</v>
      </c>
      <c r="J13" s="129" t="str">
        <f t="shared" si="2"/>
        <v/>
      </c>
      <c r="K13" s="149"/>
      <c r="L13" s="149"/>
      <c r="M13" s="150"/>
      <c r="N13" s="334"/>
      <c r="O13" s="334"/>
      <c r="P13" s="324">
        <f>IF(COUNT(B13:M15)=0,"",COUNTIF(B13:M15,"○"))</f>
        <v>0</v>
      </c>
      <c r="Q13" s="324">
        <f>IF(COUNT(B13:M15)=0,"",COUNTIF(B13:M15,"●"))</f>
        <v>6</v>
      </c>
      <c r="R13" s="324">
        <f>C13+C14+C15+G13+G14+G15+K13+K14+K15</f>
        <v>0</v>
      </c>
      <c r="S13" s="324">
        <f>E13+E14+E15+I13+I14+I15+M13+M14+M15</f>
        <v>0</v>
      </c>
      <c r="T13" s="327" t="e">
        <f>R13/S13</f>
        <v>#DIV/0!</v>
      </c>
      <c r="U13" s="330"/>
    </row>
    <row r="14" spans="1:24" ht="20" customHeight="1" thickTop="1" thickBot="1" x14ac:dyDescent="0.6">
      <c r="A14" s="332"/>
      <c r="B14" s="147" t="str">
        <f t="shared" si="0"/>
        <v>●</v>
      </c>
      <c r="C14" s="152">
        <f>M8</f>
        <v>0</v>
      </c>
      <c r="D14" s="152" t="s">
        <v>330</v>
      </c>
      <c r="E14" s="152">
        <f>K8</f>
        <v>0</v>
      </c>
      <c r="F14" s="147" t="str">
        <f t="shared" si="1"/>
        <v>●</v>
      </c>
      <c r="G14" s="152">
        <f>M11</f>
        <v>0</v>
      </c>
      <c r="H14" s="152" t="s">
        <v>330</v>
      </c>
      <c r="I14" s="161">
        <f>K11</f>
        <v>0</v>
      </c>
      <c r="J14" s="136" t="str">
        <f t="shared" si="2"/>
        <v/>
      </c>
      <c r="K14" s="138"/>
      <c r="L14" s="138" t="s">
        <v>330</v>
      </c>
      <c r="M14" s="153"/>
      <c r="N14" s="335"/>
      <c r="O14" s="335"/>
      <c r="P14" s="325"/>
      <c r="Q14" s="325"/>
      <c r="R14" s="325"/>
      <c r="S14" s="325"/>
      <c r="T14" s="328"/>
      <c r="U14" s="330"/>
    </row>
    <row r="15" spans="1:24" ht="20" customHeight="1" thickTop="1" thickBot="1" x14ac:dyDescent="0.6">
      <c r="A15" s="333"/>
      <c r="B15" s="154" t="str">
        <f t="shared" si="0"/>
        <v>●</v>
      </c>
      <c r="C15" s="179">
        <f>M9</f>
        <v>0</v>
      </c>
      <c r="D15" s="179"/>
      <c r="E15" s="179">
        <f>K9</f>
        <v>0</v>
      </c>
      <c r="F15" s="154" t="str">
        <f t="shared" si="1"/>
        <v>●</v>
      </c>
      <c r="G15" s="162">
        <f>M12</f>
        <v>0</v>
      </c>
      <c r="H15" s="163"/>
      <c r="I15" s="162">
        <f>K12</f>
        <v>0</v>
      </c>
      <c r="J15" s="141" t="str">
        <f t="shared" si="2"/>
        <v/>
      </c>
      <c r="K15" s="156"/>
      <c r="L15" s="157"/>
      <c r="M15" s="158"/>
      <c r="N15" s="336"/>
      <c r="O15" s="336"/>
      <c r="P15" s="326"/>
      <c r="Q15" s="326"/>
      <c r="R15" s="326"/>
      <c r="S15" s="326"/>
      <c r="T15" s="329"/>
      <c r="U15" s="330"/>
    </row>
    <row r="16" spans="1:24" ht="19.5" thickTop="1" x14ac:dyDescent="0.55000000000000004">
      <c r="A16" s="167"/>
      <c r="B16" s="118"/>
      <c r="C16" s="118"/>
      <c r="D16" s="118"/>
      <c r="E16" s="118"/>
      <c r="F16" s="119"/>
      <c r="G16" s="120"/>
      <c r="H16" s="119"/>
      <c r="I16" s="120"/>
      <c r="J16" s="119"/>
      <c r="K16" s="118"/>
      <c r="L16" s="118"/>
      <c r="M16" s="118"/>
      <c r="N16" s="170"/>
      <c r="O16" s="168"/>
      <c r="P16" s="168"/>
      <c r="Q16" s="168"/>
      <c r="R16" s="168"/>
    </row>
    <row r="17" spans="1:24" ht="20" customHeight="1" thickBot="1" x14ac:dyDescent="0.6">
      <c r="A17" s="169" t="s">
        <v>331</v>
      </c>
      <c r="P17" s="165" t="s">
        <v>421</v>
      </c>
      <c r="S17" s="171" t="s">
        <v>422</v>
      </c>
    </row>
    <row r="18" spans="1:24" ht="20" customHeight="1" thickTop="1" thickBot="1" x14ac:dyDescent="0.6">
      <c r="A18" s="346" t="s">
        <v>332</v>
      </c>
      <c r="B18" s="348" t="str">
        <f>X18</f>
        <v>くぬぎだクラブ</v>
      </c>
      <c r="C18" s="349"/>
      <c r="D18" s="349"/>
      <c r="E18" s="350"/>
      <c r="F18" s="348" t="str">
        <f>X19</f>
        <v>Noctune</v>
      </c>
      <c r="G18" s="349"/>
      <c r="H18" s="349"/>
      <c r="I18" s="350"/>
      <c r="J18" s="348" t="str">
        <f>X20</f>
        <v>涼風（わら）</v>
      </c>
      <c r="K18" s="349"/>
      <c r="L18" s="349"/>
      <c r="M18" s="350"/>
      <c r="N18" s="366" t="s">
        <v>319</v>
      </c>
      <c r="O18" s="366" t="s">
        <v>320</v>
      </c>
      <c r="P18" s="343" t="s">
        <v>321</v>
      </c>
      <c r="Q18" s="343" t="s">
        <v>322</v>
      </c>
      <c r="R18" s="343" t="s">
        <v>323</v>
      </c>
      <c r="S18" s="343" t="s">
        <v>324</v>
      </c>
      <c r="T18" s="355" t="s">
        <v>325</v>
      </c>
      <c r="U18" s="343" t="s">
        <v>326</v>
      </c>
      <c r="W18" s="165" t="s">
        <v>350</v>
      </c>
      <c r="X18" s="172" t="s">
        <v>415</v>
      </c>
    </row>
    <row r="19" spans="1:24" ht="20" customHeight="1" thickTop="1" thickBot="1" x14ac:dyDescent="0.6">
      <c r="A19" s="347"/>
      <c r="B19" s="351"/>
      <c r="C19" s="352"/>
      <c r="D19" s="352"/>
      <c r="E19" s="353"/>
      <c r="F19" s="351"/>
      <c r="G19" s="354"/>
      <c r="H19" s="352"/>
      <c r="I19" s="353"/>
      <c r="J19" s="351"/>
      <c r="K19" s="352"/>
      <c r="L19" s="352"/>
      <c r="M19" s="353"/>
      <c r="N19" s="324"/>
      <c r="O19" s="324"/>
      <c r="P19" s="344"/>
      <c r="Q19" s="344"/>
      <c r="R19" s="344"/>
      <c r="S19" s="344"/>
      <c r="T19" s="356"/>
      <c r="U19" s="357"/>
      <c r="W19" s="171" t="s">
        <v>353</v>
      </c>
      <c r="X19" s="172" t="s">
        <v>416</v>
      </c>
    </row>
    <row r="20" spans="1:24" ht="20" customHeight="1" thickTop="1" thickBot="1" x14ac:dyDescent="0.6">
      <c r="A20" s="337" t="str">
        <f>B18</f>
        <v>くぬぎだクラブ</v>
      </c>
      <c r="B20" s="129" t="str">
        <f t="shared" ref="B20:B28" si="3">IF(C20="","",IF(C20&gt;E20,"○","●"))</f>
        <v/>
      </c>
      <c r="C20" s="149"/>
      <c r="D20" s="149"/>
      <c r="E20" s="150"/>
      <c r="F20" s="132" t="str">
        <f t="shared" ref="F20:F28" si="4">IF(G20="","",IF(G20&gt;I20,"○","●"))</f>
        <v/>
      </c>
      <c r="G20" s="133"/>
      <c r="H20" s="134"/>
      <c r="I20" s="133"/>
      <c r="J20" s="132" t="str">
        <f t="shared" ref="J20:J28" si="5">IF(K20="","",IF(K20&gt;M20,"○","●"))</f>
        <v/>
      </c>
      <c r="K20" s="133"/>
      <c r="L20" s="134"/>
      <c r="M20" s="133"/>
      <c r="N20" s="334"/>
      <c r="O20" s="334"/>
      <c r="P20" s="340" t="str">
        <f>IF(COUNT(B20:M22)=0,"",COUNTIF(B20:M22,"○"))</f>
        <v/>
      </c>
      <c r="Q20" s="324" t="str">
        <f>IF(COUNT(B20:M22)=0,"",COUNTIF(B20:M22,"●"))</f>
        <v/>
      </c>
      <c r="R20" s="324">
        <f>C20+C21+C22+G20+G21+G22+K20+K21+K22</f>
        <v>0</v>
      </c>
      <c r="S20" s="324">
        <f>E20+E21+E22+I20+I21+I22+M20+M21</f>
        <v>0</v>
      </c>
      <c r="T20" s="327" t="e">
        <f>R20/S20</f>
        <v>#DIV/0!</v>
      </c>
      <c r="U20" s="330"/>
      <c r="W20" s="165" t="s">
        <v>354</v>
      </c>
      <c r="X20" s="174" t="s">
        <v>417</v>
      </c>
    </row>
    <row r="21" spans="1:24" ht="20" customHeight="1" thickTop="1" thickBot="1" x14ac:dyDescent="0.6">
      <c r="A21" s="338"/>
      <c r="B21" s="136" t="str">
        <f t="shared" si="3"/>
        <v/>
      </c>
      <c r="C21" s="138"/>
      <c r="D21" s="138" t="s">
        <v>330</v>
      </c>
      <c r="E21" s="153"/>
      <c r="F21" s="132" t="str">
        <f t="shared" si="4"/>
        <v/>
      </c>
      <c r="G21" s="133"/>
      <c r="H21" s="119" t="s">
        <v>330</v>
      </c>
      <c r="I21" s="133"/>
      <c r="J21" s="119" t="str">
        <f t="shared" si="5"/>
        <v/>
      </c>
      <c r="K21" s="133"/>
      <c r="L21" s="119" t="s">
        <v>330</v>
      </c>
      <c r="M21" s="133"/>
      <c r="N21" s="335"/>
      <c r="O21" s="335"/>
      <c r="P21" s="341"/>
      <c r="Q21" s="325"/>
      <c r="R21" s="325"/>
      <c r="S21" s="325"/>
      <c r="T21" s="328"/>
      <c r="U21" s="330"/>
      <c r="X21" s="175"/>
    </row>
    <row r="22" spans="1:24" ht="20" customHeight="1" thickTop="1" thickBot="1" x14ac:dyDescent="0.6">
      <c r="A22" s="339"/>
      <c r="B22" s="141" t="str">
        <f t="shared" si="3"/>
        <v/>
      </c>
      <c r="C22" s="176"/>
      <c r="D22" s="176"/>
      <c r="E22" s="177"/>
      <c r="F22" s="144" t="str">
        <f t="shared" si="4"/>
        <v/>
      </c>
      <c r="G22" s="133"/>
      <c r="H22" s="145"/>
      <c r="I22" s="133"/>
      <c r="J22" s="144" t="str">
        <f t="shared" si="5"/>
        <v/>
      </c>
      <c r="K22" s="133"/>
      <c r="L22" s="145"/>
      <c r="M22" s="133"/>
      <c r="N22" s="336"/>
      <c r="O22" s="336"/>
      <c r="P22" s="342"/>
      <c r="Q22" s="326"/>
      <c r="R22" s="326"/>
      <c r="S22" s="326"/>
      <c r="T22" s="329"/>
      <c r="U22" s="330"/>
      <c r="W22" s="178"/>
    </row>
    <row r="23" spans="1:24" ht="20" customHeight="1" thickTop="1" thickBot="1" x14ac:dyDescent="0.6">
      <c r="A23" s="331" t="str">
        <f>F18</f>
        <v>Noctune</v>
      </c>
      <c r="B23" s="147" t="str">
        <f t="shared" si="3"/>
        <v>●</v>
      </c>
      <c r="C23" s="159">
        <f>I20</f>
        <v>0</v>
      </c>
      <c r="D23" s="159"/>
      <c r="E23" s="159">
        <f>G20</f>
        <v>0</v>
      </c>
      <c r="F23" s="129" t="str">
        <f t="shared" si="4"/>
        <v/>
      </c>
      <c r="G23" s="149"/>
      <c r="H23" s="149"/>
      <c r="I23" s="150"/>
      <c r="J23" s="132" t="str">
        <f t="shared" si="5"/>
        <v/>
      </c>
      <c r="K23" s="133"/>
      <c r="L23" s="134"/>
      <c r="M23" s="133"/>
      <c r="N23" s="334"/>
      <c r="O23" s="334"/>
      <c r="P23" s="324">
        <f>IF(COUNT(B23:M25)=0,"",COUNTIF(B23:M25,"○"))</f>
        <v>0</v>
      </c>
      <c r="Q23" s="324">
        <f>IF(COUNT(B23:M25)=0,"",COUNTIF(B23:M25,"●"))</f>
        <v>3</v>
      </c>
      <c r="R23" s="324">
        <f>C23+C24+C25+G23+G24+G25+K23+K24+K25</f>
        <v>0</v>
      </c>
      <c r="S23" s="324">
        <f>E23+E24+E25+I23+I24+I25+M23+M24+M25</f>
        <v>0</v>
      </c>
      <c r="T23" s="327" t="e">
        <f>R23/S23</f>
        <v>#DIV/0!</v>
      </c>
      <c r="U23" s="330"/>
    </row>
    <row r="24" spans="1:24" ht="20" customHeight="1" thickTop="1" thickBot="1" x14ac:dyDescent="0.6">
      <c r="A24" s="332"/>
      <c r="B24" s="147" t="str">
        <f t="shared" si="3"/>
        <v>●</v>
      </c>
      <c r="C24" s="152">
        <f>I21</f>
        <v>0</v>
      </c>
      <c r="D24" s="152" t="s">
        <v>330</v>
      </c>
      <c r="E24" s="152">
        <f>G21</f>
        <v>0</v>
      </c>
      <c r="F24" s="136" t="str">
        <f t="shared" si="4"/>
        <v/>
      </c>
      <c r="G24" s="138"/>
      <c r="H24" s="138" t="s">
        <v>330</v>
      </c>
      <c r="I24" s="153"/>
      <c r="J24" s="132" t="str">
        <f t="shared" si="5"/>
        <v/>
      </c>
      <c r="K24" s="133"/>
      <c r="L24" s="119" t="s">
        <v>330</v>
      </c>
      <c r="M24" s="133"/>
      <c r="N24" s="335"/>
      <c r="O24" s="335"/>
      <c r="P24" s="325"/>
      <c r="Q24" s="325"/>
      <c r="R24" s="325"/>
      <c r="S24" s="325"/>
      <c r="T24" s="328"/>
      <c r="U24" s="330"/>
    </row>
    <row r="25" spans="1:24" ht="20" customHeight="1" thickTop="1" thickBot="1" x14ac:dyDescent="0.6">
      <c r="A25" s="333"/>
      <c r="B25" s="154" t="str">
        <f t="shared" si="3"/>
        <v>●</v>
      </c>
      <c r="C25" s="179">
        <f>I22</f>
        <v>0</v>
      </c>
      <c r="D25" s="179"/>
      <c r="E25" s="179">
        <f>G22</f>
        <v>0</v>
      </c>
      <c r="F25" s="141" t="str">
        <f t="shared" si="4"/>
        <v/>
      </c>
      <c r="G25" s="156"/>
      <c r="H25" s="157"/>
      <c r="I25" s="158"/>
      <c r="J25" s="144" t="str">
        <f t="shared" si="5"/>
        <v/>
      </c>
      <c r="K25" s="133"/>
      <c r="L25" s="145"/>
      <c r="M25" s="133"/>
      <c r="N25" s="336"/>
      <c r="O25" s="336"/>
      <c r="P25" s="326"/>
      <c r="Q25" s="326"/>
      <c r="R25" s="326"/>
      <c r="S25" s="326"/>
      <c r="T25" s="329"/>
      <c r="U25" s="330"/>
    </row>
    <row r="26" spans="1:24" ht="20" customHeight="1" thickTop="1" thickBot="1" x14ac:dyDescent="0.6">
      <c r="A26" s="331" t="str">
        <f>J18</f>
        <v>涼風（わら）</v>
      </c>
      <c r="B26" s="147" t="str">
        <f t="shared" si="3"/>
        <v>●</v>
      </c>
      <c r="C26" s="159">
        <f>M20</f>
        <v>0</v>
      </c>
      <c r="D26" s="159"/>
      <c r="E26" s="159">
        <f>K20</f>
        <v>0</v>
      </c>
      <c r="F26" s="147" t="str">
        <f t="shared" si="4"/>
        <v>●</v>
      </c>
      <c r="G26" s="159">
        <f>M20</f>
        <v>0</v>
      </c>
      <c r="H26" s="159"/>
      <c r="I26" s="160">
        <f>K20</f>
        <v>0</v>
      </c>
      <c r="J26" s="129" t="str">
        <f t="shared" si="5"/>
        <v/>
      </c>
      <c r="K26" s="149"/>
      <c r="L26" s="149"/>
      <c r="M26" s="150"/>
      <c r="N26" s="334"/>
      <c r="O26" s="334"/>
      <c r="P26" s="324">
        <f>IF(COUNT(B26:M28)=0,"",COUNTIF(B26:M28,"○"))</f>
        <v>0</v>
      </c>
      <c r="Q26" s="324">
        <f>IF(COUNT(B26:M28)=0,"",COUNTIF(B26:M28,"●"))</f>
        <v>6</v>
      </c>
      <c r="R26" s="324">
        <f>C26+C27+C28+G26+G27+G28+K26+K27+K28</f>
        <v>0</v>
      </c>
      <c r="S26" s="324">
        <f>E26+E27+E28+I26+I27+I28+M26+M27+M28</f>
        <v>0</v>
      </c>
      <c r="T26" s="327" t="e">
        <f>R26/S26</f>
        <v>#DIV/0!</v>
      </c>
      <c r="U26" s="330"/>
    </row>
    <row r="27" spans="1:24" ht="20" customHeight="1" thickTop="1" thickBot="1" x14ac:dyDescent="0.6">
      <c r="A27" s="332"/>
      <c r="B27" s="147" t="str">
        <f t="shared" si="3"/>
        <v>●</v>
      </c>
      <c r="C27" s="152">
        <f>M21</f>
        <v>0</v>
      </c>
      <c r="D27" s="152" t="s">
        <v>330</v>
      </c>
      <c r="E27" s="152">
        <f>K21</f>
        <v>0</v>
      </c>
      <c r="F27" s="147" t="str">
        <f t="shared" si="4"/>
        <v>●</v>
      </c>
      <c r="G27" s="152">
        <f>M24</f>
        <v>0</v>
      </c>
      <c r="H27" s="152" t="s">
        <v>330</v>
      </c>
      <c r="I27" s="161">
        <f>K24</f>
        <v>0</v>
      </c>
      <c r="J27" s="136" t="str">
        <f t="shared" si="5"/>
        <v/>
      </c>
      <c r="K27" s="138"/>
      <c r="L27" s="138" t="s">
        <v>330</v>
      </c>
      <c r="M27" s="153"/>
      <c r="N27" s="335"/>
      <c r="O27" s="335"/>
      <c r="P27" s="325"/>
      <c r="Q27" s="325"/>
      <c r="R27" s="325"/>
      <c r="S27" s="325"/>
      <c r="T27" s="328"/>
      <c r="U27" s="330"/>
    </row>
    <row r="28" spans="1:24" ht="20" customHeight="1" thickTop="1" thickBot="1" x14ac:dyDescent="0.6">
      <c r="A28" s="333"/>
      <c r="B28" s="154" t="str">
        <f t="shared" si="3"/>
        <v>●</v>
      </c>
      <c r="C28" s="179">
        <f>M22</f>
        <v>0</v>
      </c>
      <c r="D28" s="179"/>
      <c r="E28" s="179">
        <f>K22</f>
        <v>0</v>
      </c>
      <c r="F28" s="154" t="str">
        <f t="shared" si="4"/>
        <v>●</v>
      </c>
      <c r="G28" s="162">
        <f>M25</f>
        <v>0</v>
      </c>
      <c r="H28" s="163"/>
      <c r="I28" s="162">
        <f>K25</f>
        <v>0</v>
      </c>
      <c r="J28" s="141" t="str">
        <f t="shared" si="5"/>
        <v/>
      </c>
      <c r="K28" s="156"/>
      <c r="L28" s="157"/>
      <c r="M28" s="158"/>
      <c r="N28" s="336"/>
      <c r="O28" s="336"/>
      <c r="P28" s="326"/>
      <c r="Q28" s="326"/>
      <c r="R28" s="326"/>
      <c r="S28" s="326"/>
      <c r="T28" s="329"/>
      <c r="U28" s="330"/>
    </row>
    <row r="29" spans="1:24" ht="20" customHeight="1" thickTop="1" thickBot="1" x14ac:dyDescent="0.6">
      <c r="A29" s="173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70"/>
      <c r="O29" s="168"/>
      <c r="P29" s="168"/>
      <c r="Q29" s="168"/>
    </row>
    <row r="30" spans="1:24" ht="20" customHeight="1" thickTop="1" thickBot="1" x14ac:dyDescent="0.6">
      <c r="A30" s="173"/>
      <c r="B30" s="118"/>
      <c r="C30" s="281"/>
      <c r="D30" s="358"/>
      <c r="E30" s="359"/>
      <c r="F30" s="132" t="str">
        <f t="shared" ref="F30:F32" si="6">IF(G30="","",IF(G30&gt;I30,"○","●"))</f>
        <v/>
      </c>
      <c r="G30" s="164"/>
      <c r="H30" s="119"/>
      <c r="I30" s="164"/>
      <c r="J30" s="132"/>
      <c r="K30" s="281"/>
      <c r="L30" s="358"/>
      <c r="M30" s="359"/>
      <c r="S30" s="165" t="s">
        <v>339</v>
      </c>
    </row>
    <row r="31" spans="1:24" ht="20" customHeight="1" thickBot="1" x14ac:dyDescent="0.6">
      <c r="A31" s="173" t="s">
        <v>340</v>
      </c>
      <c r="B31" s="118"/>
      <c r="C31" s="360"/>
      <c r="D31" s="361"/>
      <c r="E31" s="362"/>
      <c r="F31" s="119" t="str">
        <f t="shared" si="6"/>
        <v/>
      </c>
      <c r="G31" s="164"/>
      <c r="H31" s="119" t="s">
        <v>330</v>
      </c>
      <c r="I31" s="164"/>
      <c r="J31" s="119"/>
      <c r="K31" s="360"/>
      <c r="L31" s="361"/>
      <c r="M31" s="362"/>
      <c r="S31" s="165" t="s">
        <v>341</v>
      </c>
    </row>
    <row r="32" spans="1:24" ht="20" customHeight="1" thickBot="1" x14ac:dyDescent="0.6">
      <c r="A32" s="173"/>
      <c r="B32" s="118"/>
      <c r="C32" s="363"/>
      <c r="D32" s="364"/>
      <c r="E32" s="365"/>
      <c r="F32" s="132" t="str">
        <f t="shared" si="6"/>
        <v/>
      </c>
      <c r="G32" s="164"/>
      <c r="H32" s="119"/>
      <c r="I32" s="164"/>
      <c r="J32" s="132"/>
      <c r="K32" s="363"/>
      <c r="L32" s="364"/>
      <c r="M32" s="365"/>
    </row>
    <row r="33" spans="1:24" ht="20" customHeight="1" thickTop="1" x14ac:dyDescent="0.55000000000000004">
      <c r="A33" s="173"/>
      <c r="B33" s="345"/>
      <c r="C33" s="345"/>
      <c r="D33" s="345"/>
      <c r="E33" s="345"/>
      <c r="F33" s="119"/>
      <c r="G33" s="120"/>
      <c r="H33" s="119"/>
      <c r="I33" s="120"/>
      <c r="J33" s="119"/>
      <c r="K33" s="345"/>
      <c r="L33" s="345"/>
      <c r="M33" s="345"/>
      <c r="N33" s="170"/>
      <c r="O33" s="168"/>
      <c r="P33" s="168"/>
      <c r="Q33" s="168"/>
    </row>
    <row r="34" spans="1:24" ht="20" customHeight="1" x14ac:dyDescent="0.55000000000000004">
      <c r="A34" s="173"/>
      <c r="B34" s="118"/>
      <c r="C34" s="118"/>
      <c r="D34" s="118"/>
      <c r="E34" s="118"/>
      <c r="F34" s="119"/>
      <c r="G34" s="120"/>
      <c r="H34" s="119"/>
      <c r="I34" s="120"/>
      <c r="J34" s="119"/>
      <c r="K34" s="118"/>
      <c r="L34" s="118"/>
      <c r="M34" s="118"/>
      <c r="N34" s="170"/>
      <c r="O34" s="168"/>
      <c r="P34" s="168"/>
      <c r="Q34" s="168"/>
    </row>
    <row r="35" spans="1:24" ht="20" customHeight="1" x14ac:dyDescent="0.55000000000000004">
      <c r="A35" s="173"/>
      <c r="B35" s="118"/>
      <c r="C35" s="118"/>
      <c r="D35" s="118"/>
      <c r="E35" s="118"/>
      <c r="F35" s="119"/>
      <c r="G35" s="120"/>
      <c r="H35" s="119"/>
      <c r="I35" s="120"/>
      <c r="J35" s="119"/>
      <c r="K35" s="118"/>
      <c r="L35" s="118"/>
      <c r="M35" s="118"/>
      <c r="N35" s="170"/>
      <c r="O35" s="168"/>
      <c r="P35" s="168"/>
      <c r="Q35" s="168"/>
    </row>
    <row r="36" spans="1:24" ht="21" x14ac:dyDescent="0.55000000000000004">
      <c r="A36" s="169" t="s">
        <v>343</v>
      </c>
      <c r="B36" s="118"/>
      <c r="C36" s="118"/>
      <c r="D36" s="118"/>
      <c r="E36" s="118"/>
      <c r="F36" s="119"/>
      <c r="G36" s="120"/>
      <c r="H36" s="119"/>
      <c r="I36" s="120"/>
      <c r="J36" s="119"/>
      <c r="K36" s="118"/>
      <c r="L36" s="118"/>
      <c r="M36" s="118"/>
      <c r="N36" s="170"/>
      <c r="O36" s="168"/>
      <c r="P36" s="168"/>
      <c r="Q36" s="168"/>
      <c r="R36" s="168"/>
    </row>
    <row r="37" spans="1:24" ht="20" customHeight="1" thickBot="1" x14ac:dyDescent="0.6">
      <c r="A37" s="169" t="s">
        <v>317</v>
      </c>
      <c r="S37" s="171"/>
    </row>
    <row r="38" spans="1:24" ht="20" customHeight="1" thickTop="1" thickBot="1" x14ac:dyDescent="0.6">
      <c r="A38" s="346" t="s">
        <v>318</v>
      </c>
      <c r="B38" s="348" t="str">
        <f>X38</f>
        <v>INB</v>
      </c>
      <c r="C38" s="349"/>
      <c r="D38" s="349"/>
      <c r="E38" s="350"/>
      <c r="F38" s="348" t="str">
        <f>X39</f>
        <v>SUZUKAZE</v>
      </c>
      <c r="G38" s="349"/>
      <c r="H38" s="349"/>
      <c r="I38" s="350"/>
      <c r="J38" s="348" t="str">
        <f>X40</f>
        <v>GOLDSTARS八王子</v>
      </c>
      <c r="K38" s="349"/>
      <c r="L38" s="349"/>
      <c r="M38" s="350"/>
      <c r="N38" s="366" t="s">
        <v>319</v>
      </c>
      <c r="O38" s="366" t="s">
        <v>320</v>
      </c>
      <c r="P38" s="343" t="s">
        <v>321</v>
      </c>
      <c r="Q38" s="343" t="s">
        <v>322</v>
      </c>
      <c r="R38" s="343" t="s">
        <v>323</v>
      </c>
      <c r="S38" s="343" t="s">
        <v>324</v>
      </c>
      <c r="T38" s="355" t="s">
        <v>325</v>
      </c>
      <c r="U38" s="343" t="s">
        <v>326</v>
      </c>
      <c r="W38" s="165" t="s">
        <v>327</v>
      </c>
      <c r="X38" s="172" t="s">
        <v>412</v>
      </c>
    </row>
    <row r="39" spans="1:24" ht="20" customHeight="1" thickTop="1" thickBot="1" x14ac:dyDescent="0.6">
      <c r="A39" s="347"/>
      <c r="B39" s="351"/>
      <c r="C39" s="352"/>
      <c r="D39" s="352"/>
      <c r="E39" s="353"/>
      <c r="F39" s="351"/>
      <c r="G39" s="354"/>
      <c r="H39" s="352"/>
      <c r="I39" s="353"/>
      <c r="J39" s="351"/>
      <c r="K39" s="352"/>
      <c r="L39" s="352"/>
      <c r="M39" s="353"/>
      <c r="N39" s="324"/>
      <c r="O39" s="324"/>
      <c r="P39" s="344"/>
      <c r="Q39" s="344"/>
      <c r="R39" s="344"/>
      <c r="S39" s="344"/>
      <c r="T39" s="356"/>
      <c r="U39" s="357"/>
      <c r="W39" s="171" t="s">
        <v>328</v>
      </c>
      <c r="X39" s="172" t="s">
        <v>413</v>
      </c>
    </row>
    <row r="40" spans="1:24" ht="20" customHeight="1" thickTop="1" thickBot="1" x14ac:dyDescent="0.6">
      <c r="A40" s="337" t="str">
        <f>B38</f>
        <v>INB</v>
      </c>
      <c r="B40" s="129" t="str">
        <f t="shared" ref="B40:B48" si="7">IF(C40="","",IF(C40&gt;E40,"○","●"))</f>
        <v/>
      </c>
      <c r="C40" s="149"/>
      <c r="D40" s="149"/>
      <c r="E40" s="150"/>
      <c r="F40" s="132" t="str">
        <f t="shared" ref="F40:F48" si="8">IF(G40="","",IF(G40&gt;I40,"○","●"))</f>
        <v/>
      </c>
      <c r="G40" s="133"/>
      <c r="H40" s="134"/>
      <c r="I40" s="133"/>
      <c r="J40" s="132" t="str">
        <f t="shared" ref="J40:J48" si="9">IF(K40="","",IF(K40&gt;M40,"○","●"))</f>
        <v/>
      </c>
      <c r="K40" s="133"/>
      <c r="L40" s="134"/>
      <c r="M40" s="133"/>
      <c r="N40" s="334"/>
      <c r="O40" s="334"/>
      <c r="P40" s="340" t="str">
        <f>IF(COUNT(B40:M42)=0,"",COUNTIF(B40:M42,"○"))</f>
        <v/>
      </c>
      <c r="Q40" s="324" t="str">
        <f>IF(COUNT(B40:M42)=0,"",COUNTIF(B40:M42,"●"))</f>
        <v/>
      </c>
      <c r="R40" s="324">
        <f>C40+C41+C42+G40+G41+G42+K40+K41+K42</f>
        <v>0</v>
      </c>
      <c r="S40" s="324">
        <f>E40+E41+E42+I40+I41+I42+M40+M41</f>
        <v>0</v>
      </c>
      <c r="T40" s="327" t="e">
        <f>R40/S40</f>
        <v>#DIV/0!</v>
      </c>
      <c r="U40" s="330"/>
      <c r="W40" s="165" t="s">
        <v>329</v>
      </c>
      <c r="X40" s="174" t="s">
        <v>414</v>
      </c>
    </row>
    <row r="41" spans="1:24" ht="20" customHeight="1" thickTop="1" thickBot="1" x14ac:dyDescent="0.6">
      <c r="A41" s="338"/>
      <c r="B41" s="136" t="str">
        <f t="shared" si="7"/>
        <v/>
      </c>
      <c r="C41" s="138"/>
      <c r="D41" s="138" t="s">
        <v>330</v>
      </c>
      <c r="E41" s="153"/>
      <c r="F41" s="132" t="str">
        <f t="shared" si="8"/>
        <v/>
      </c>
      <c r="G41" s="133"/>
      <c r="H41" s="119" t="s">
        <v>330</v>
      </c>
      <c r="I41" s="133"/>
      <c r="J41" s="119" t="str">
        <f t="shared" si="9"/>
        <v/>
      </c>
      <c r="K41" s="133"/>
      <c r="L41" s="119" t="s">
        <v>330</v>
      </c>
      <c r="M41" s="133"/>
      <c r="N41" s="335"/>
      <c r="O41" s="335"/>
      <c r="P41" s="341"/>
      <c r="Q41" s="325"/>
      <c r="R41" s="325"/>
      <c r="S41" s="325"/>
      <c r="T41" s="328"/>
      <c r="U41" s="330"/>
      <c r="X41" s="175"/>
    </row>
    <row r="42" spans="1:24" ht="20" customHeight="1" thickTop="1" thickBot="1" x14ac:dyDescent="0.6">
      <c r="A42" s="339"/>
      <c r="B42" s="141" t="str">
        <f t="shared" si="7"/>
        <v/>
      </c>
      <c r="C42" s="176"/>
      <c r="D42" s="176"/>
      <c r="E42" s="177"/>
      <c r="F42" s="144" t="str">
        <f t="shared" si="8"/>
        <v/>
      </c>
      <c r="G42" s="133"/>
      <c r="H42" s="145"/>
      <c r="I42" s="133"/>
      <c r="J42" s="144" t="str">
        <f t="shared" si="9"/>
        <v/>
      </c>
      <c r="K42" s="133"/>
      <c r="L42" s="145"/>
      <c r="M42" s="133"/>
      <c r="N42" s="336"/>
      <c r="O42" s="336"/>
      <c r="P42" s="342"/>
      <c r="Q42" s="326"/>
      <c r="R42" s="326"/>
      <c r="S42" s="326"/>
      <c r="T42" s="329"/>
      <c r="U42" s="330"/>
      <c r="W42" s="178"/>
    </row>
    <row r="43" spans="1:24" ht="20" customHeight="1" thickTop="1" thickBot="1" x14ac:dyDescent="0.6">
      <c r="A43" s="331" t="str">
        <f>F38</f>
        <v>SUZUKAZE</v>
      </c>
      <c r="B43" s="147" t="str">
        <f t="shared" si="7"/>
        <v>●</v>
      </c>
      <c r="C43" s="159">
        <f>I40</f>
        <v>0</v>
      </c>
      <c r="D43" s="159"/>
      <c r="E43" s="159">
        <f>G40</f>
        <v>0</v>
      </c>
      <c r="F43" s="129" t="str">
        <f t="shared" si="8"/>
        <v/>
      </c>
      <c r="G43" s="149"/>
      <c r="H43" s="149"/>
      <c r="I43" s="150"/>
      <c r="J43" s="132" t="str">
        <f t="shared" si="9"/>
        <v/>
      </c>
      <c r="K43" s="133"/>
      <c r="L43" s="134"/>
      <c r="M43" s="133"/>
      <c r="N43" s="334"/>
      <c r="O43" s="334"/>
      <c r="P43" s="324">
        <f>IF(COUNT(B43:M45)=0,"",COUNTIF(B43:M45,"○"))</f>
        <v>0</v>
      </c>
      <c r="Q43" s="324">
        <f>IF(COUNT(B43:M45)=0,"",COUNTIF(B43:M45,"●"))</f>
        <v>3</v>
      </c>
      <c r="R43" s="324">
        <f>C43+C44+C45+G43+G44+G45+K43+K44+K45</f>
        <v>0</v>
      </c>
      <c r="S43" s="324">
        <f>E43+E44+E45+I43+I44+I45+M43+M44+M45</f>
        <v>0</v>
      </c>
      <c r="T43" s="327" t="e">
        <f>R43/S43</f>
        <v>#DIV/0!</v>
      </c>
      <c r="U43" s="330"/>
    </row>
    <row r="44" spans="1:24" ht="20" customHeight="1" thickTop="1" thickBot="1" x14ac:dyDescent="0.6">
      <c r="A44" s="332"/>
      <c r="B44" s="147" t="str">
        <f t="shared" si="7"/>
        <v>●</v>
      </c>
      <c r="C44" s="152">
        <f>I41</f>
        <v>0</v>
      </c>
      <c r="D44" s="152" t="s">
        <v>330</v>
      </c>
      <c r="E44" s="152">
        <f>G41</f>
        <v>0</v>
      </c>
      <c r="F44" s="136" t="str">
        <f t="shared" si="8"/>
        <v/>
      </c>
      <c r="G44" s="138"/>
      <c r="H44" s="138" t="s">
        <v>330</v>
      </c>
      <c r="I44" s="153"/>
      <c r="J44" s="132" t="str">
        <f t="shared" si="9"/>
        <v/>
      </c>
      <c r="K44" s="133"/>
      <c r="L44" s="119" t="s">
        <v>330</v>
      </c>
      <c r="M44" s="133"/>
      <c r="N44" s="335"/>
      <c r="O44" s="335"/>
      <c r="P44" s="325"/>
      <c r="Q44" s="325"/>
      <c r="R44" s="325"/>
      <c r="S44" s="325"/>
      <c r="T44" s="328"/>
      <c r="U44" s="330"/>
    </row>
    <row r="45" spans="1:24" ht="20" customHeight="1" thickTop="1" thickBot="1" x14ac:dyDescent="0.6">
      <c r="A45" s="333"/>
      <c r="B45" s="154" t="str">
        <f t="shared" si="7"/>
        <v>●</v>
      </c>
      <c r="C45" s="179">
        <f>I42</f>
        <v>0</v>
      </c>
      <c r="D45" s="179"/>
      <c r="E45" s="179">
        <f>G42</f>
        <v>0</v>
      </c>
      <c r="F45" s="141" t="str">
        <f t="shared" si="8"/>
        <v/>
      </c>
      <c r="G45" s="156"/>
      <c r="H45" s="157"/>
      <c r="I45" s="158"/>
      <c r="J45" s="144" t="str">
        <f t="shared" si="9"/>
        <v/>
      </c>
      <c r="K45" s="133"/>
      <c r="L45" s="145"/>
      <c r="M45" s="133"/>
      <c r="N45" s="336"/>
      <c r="O45" s="336"/>
      <c r="P45" s="326"/>
      <c r="Q45" s="326"/>
      <c r="R45" s="326"/>
      <c r="S45" s="326"/>
      <c r="T45" s="329"/>
      <c r="U45" s="330"/>
    </row>
    <row r="46" spans="1:24" ht="20" customHeight="1" thickTop="1" thickBot="1" x14ac:dyDescent="0.6">
      <c r="A46" s="331" t="str">
        <f>J38</f>
        <v>GOLDSTARS八王子</v>
      </c>
      <c r="B46" s="147" t="str">
        <f t="shared" si="7"/>
        <v>●</v>
      </c>
      <c r="C46" s="159">
        <f>M40</f>
        <v>0</v>
      </c>
      <c r="D46" s="159"/>
      <c r="E46" s="159">
        <f>K40</f>
        <v>0</v>
      </c>
      <c r="F46" s="147" t="str">
        <f t="shared" si="8"/>
        <v>●</v>
      </c>
      <c r="G46" s="159">
        <f>M40</f>
        <v>0</v>
      </c>
      <c r="H46" s="159"/>
      <c r="I46" s="160">
        <f>K40</f>
        <v>0</v>
      </c>
      <c r="J46" s="129" t="str">
        <f t="shared" si="9"/>
        <v/>
      </c>
      <c r="K46" s="149"/>
      <c r="L46" s="149"/>
      <c r="M46" s="150"/>
      <c r="N46" s="334"/>
      <c r="O46" s="334"/>
      <c r="P46" s="324">
        <f>IF(COUNT(B46:M48)=0,"",COUNTIF(B46:M48,"○"))</f>
        <v>0</v>
      </c>
      <c r="Q46" s="324">
        <f>IF(COUNT(B46:M48)=0,"",COUNTIF(B46:M48,"●"))</f>
        <v>6</v>
      </c>
      <c r="R46" s="324">
        <f>C46+C47+C48+G46+G47+G48+K46+K47+K48</f>
        <v>0</v>
      </c>
      <c r="S46" s="324">
        <f>E46+E47+E48+I46+I47+I48+M46+M47+M48</f>
        <v>0</v>
      </c>
      <c r="T46" s="327" t="e">
        <f>R46/S46</f>
        <v>#DIV/0!</v>
      </c>
      <c r="U46" s="330"/>
    </row>
    <row r="47" spans="1:24" ht="20" customHeight="1" thickTop="1" thickBot="1" x14ac:dyDescent="0.6">
      <c r="A47" s="332"/>
      <c r="B47" s="147" t="str">
        <f t="shared" si="7"/>
        <v>●</v>
      </c>
      <c r="C47" s="152">
        <f>M41</f>
        <v>0</v>
      </c>
      <c r="D47" s="152" t="s">
        <v>330</v>
      </c>
      <c r="E47" s="152">
        <f>K41</f>
        <v>0</v>
      </c>
      <c r="F47" s="147" t="str">
        <f t="shared" si="8"/>
        <v>●</v>
      </c>
      <c r="G47" s="152">
        <f>M44</f>
        <v>0</v>
      </c>
      <c r="H47" s="152" t="s">
        <v>330</v>
      </c>
      <c r="I47" s="161">
        <f>K44</f>
        <v>0</v>
      </c>
      <c r="J47" s="136" t="str">
        <f t="shared" si="9"/>
        <v/>
      </c>
      <c r="K47" s="138"/>
      <c r="L47" s="138" t="s">
        <v>330</v>
      </c>
      <c r="M47" s="153"/>
      <c r="N47" s="335"/>
      <c r="O47" s="335"/>
      <c r="P47" s="325"/>
      <c r="Q47" s="325"/>
      <c r="R47" s="325"/>
      <c r="S47" s="325"/>
      <c r="T47" s="328"/>
      <c r="U47" s="330"/>
    </row>
    <row r="48" spans="1:24" ht="20" customHeight="1" thickTop="1" thickBot="1" x14ac:dyDescent="0.6">
      <c r="A48" s="333"/>
      <c r="B48" s="154" t="str">
        <f t="shared" si="7"/>
        <v>●</v>
      </c>
      <c r="C48" s="179">
        <f>M42</f>
        <v>0</v>
      </c>
      <c r="D48" s="179"/>
      <c r="E48" s="179">
        <f>K42</f>
        <v>0</v>
      </c>
      <c r="F48" s="154" t="str">
        <f t="shared" si="8"/>
        <v>●</v>
      </c>
      <c r="G48" s="162">
        <f>M45</f>
        <v>0</v>
      </c>
      <c r="H48" s="163"/>
      <c r="I48" s="162">
        <f>K45</f>
        <v>0</v>
      </c>
      <c r="J48" s="141" t="str">
        <f t="shared" si="9"/>
        <v/>
      </c>
      <c r="K48" s="156"/>
      <c r="L48" s="157"/>
      <c r="M48" s="158"/>
      <c r="N48" s="336"/>
      <c r="O48" s="336"/>
      <c r="P48" s="326"/>
      <c r="Q48" s="326"/>
      <c r="R48" s="326"/>
      <c r="S48" s="326"/>
      <c r="T48" s="329"/>
      <c r="U48" s="330"/>
    </row>
    <row r="49" spans="1:17" ht="20" customHeight="1" thickTop="1" x14ac:dyDescent="0.55000000000000004">
      <c r="A49" s="173"/>
      <c r="B49" s="118"/>
      <c r="C49" s="118"/>
      <c r="D49" s="118"/>
      <c r="E49" s="118"/>
      <c r="F49" s="119"/>
      <c r="G49" s="120"/>
      <c r="H49" s="119"/>
      <c r="I49" s="120"/>
      <c r="J49" s="119"/>
      <c r="K49" s="118"/>
      <c r="L49" s="118"/>
      <c r="M49" s="118"/>
      <c r="N49" s="170"/>
      <c r="O49" s="168"/>
      <c r="P49" s="168"/>
      <c r="Q49" s="168"/>
    </row>
    <row r="50" spans="1:17" ht="20" customHeight="1" x14ac:dyDescent="0.55000000000000004">
      <c r="A50" s="173"/>
      <c r="B50" s="118"/>
      <c r="C50" s="118"/>
      <c r="D50" s="118"/>
      <c r="E50" s="118"/>
      <c r="F50" s="119"/>
      <c r="G50" s="120"/>
      <c r="H50" s="119"/>
      <c r="I50" s="120"/>
      <c r="J50" s="119"/>
      <c r="K50" s="118"/>
      <c r="L50" s="118"/>
      <c r="M50" s="118"/>
      <c r="N50" s="170"/>
      <c r="O50" s="168"/>
      <c r="P50" s="168"/>
      <c r="Q50" s="168"/>
    </row>
    <row r="51" spans="1:17" ht="20" customHeight="1" x14ac:dyDescent="0.55000000000000004">
      <c r="A51" s="173"/>
      <c r="B51" s="118"/>
      <c r="C51" s="118"/>
      <c r="D51" s="118"/>
      <c r="E51" s="118"/>
      <c r="F51" s="119"/>
      <c r="G51" s="120"/>
      <c r="H51" s="119"/>
      <c r="I51" s="120"/>
      <c r="J51" s="119"/>
      <c r="K51" s="118"/>
      <c r="L51" s="118"/>
      <c r="M51" s="118"/>
      <c r="N51" s="170"/>
      <c r="O51" s="168"/>
      <c r="P51" s="168"/>
      <c r="Q51" s="168"/>
    </row>
    <row r="52" spans="1:17" ht="20" customHeight="1" x14ac:dyDescent="0.55000000000000004">
      <c r="A52" s="173"/>
      <c r="B52" s="118"/>
      <c r="C52" s="118"/>
      <c r="D52" s="118"/>
      <c r="E52" s="118"/>
      <c r="F52" s="119"/>
      <c r="G52" s="120"/>
      <c r="H52" s="119"/>
      <c r="I52" s="120"/>
      <c r="J52" s="119"/>
      <c r="K52" s="118"/>
      <c r="L52" s="118"/>
      <c r="M52" s="118"/>
      <c r="N52" s="170"/>
      <c r="O52" s="168"/>
      <c r="P52" s="168"/>
      <c r="Q52" s="168"/>
    </row>
    <row r="53" spans="1:17" ht="20" customHeight="1" x14ac:dyDescent="0.55000000000000004">
      <c r="A53" s="173"/>
      <c r="B53" s="118"/>
      <c r="C53" s="118"/>
      <c r="D53" s="118"/>
      <c r="E53" s="118"/>
      <c r="F53" s="119"/>
      <c r="G53" s="120"/>
      <c r="H53" s="119"/>
      <c r="I53" s="120"/>
      <c r="J53" s="119"/>
      <c r="K53" s="118"/>
      <c r="L53" s="118"/>
      <c r="M53" s="118"/>
      <c r="N53" s="170"/>
      <c r="O53" s="168"/>
      <c r="P53" s="168"/>
      <c r="Q53" s="168"/>
    </row>
  </sheetData>
  <mergeCells count="121">
    <mergeCell ref="P5:P6"/>
    <mergeCell ref="Q5:Q6"/>
    <mergeCell ref="R5:R6"/>
    <mergeCell ref="S5:S6"/>
    <mergeCell ref="T5:T6"/>
    <mergeCell ref="U5:U6"/>
    <mergeCell ref="A5:A6"/>
    <mergeCell ref="B5:E6"/>
    <mergeCell ref="F5:I6"/>
    <mergeCell ref="J5:M6"/>
    <mergeCell ref="N5:N6"/>
    <mergeCell ref="O5:O6"/>
    <mergeCell ref="S7:S9"/>
    <mergeCell ref="T7:T9"/>
    <mergeCell ref="U7:U9"/>
    <mergeCell ref="A10:A12"/>
    <mergeCell ref="N10:N12"/>
    <mergeCell ref="O10:O12"/>
    <mergeCell ref="P10:P12"/>
    <mergeCell ref="Q10:Q12"/>
    <mergeCell ref="R10:R12"/>
    <mergeCell ref="S10:S12"/>
    <mergeCell ref="A7:A9"/>
    <mergeCell ref="N7:N9"/>
    <mergeCell ref="O7:O9"/>
    <mergeCell ref="P7:P9"/>
    <mergeCell ref="Q7:Q9"/>
    <mergeCell ref="R7:R9"/>
    <mergeCell ref="T10:T12"/>
    <mergeCell ref="U10:U12"/>
    <mergeCell ref="A13:A15"/>
    <mergeCell ref="N13:N15"/>
    <mergeCell ref="O13:O15"/>
    <mergeCell ref="P13:P15"/>
    <mergeCell ref="Q13:Q15"/>
    <mergeCell ref="R13:R15"/>
    <mergeCell ref="S13:S15"/>
    <mergeCell ref="T13:T15"/>
    <mergeCell ref="U13:U15"/>
    <mergeCell ref="S18:S19"/>
    <mergeCell ref="T18:T19"/>
    <mergeCell ref="U18:U19"/>
    <mergeCell ref="A20:A22"/>
    <mergeCell ref="N20:N22"/>
    <mergeCell ref="O20:O22"/>
    <mergeCell ref="P20:P22"/>
    <mergeCell ref="Q20:Q22"/>
    <mergeCell ref="R20:R22"/>
    <mergeCell ref="S20:S22"/>
    <mergeCell ref="T20:T22"/>
    <mergeCell ref="U20:U22"/>
    <mergeCell ref="A18:A19"/>
    <mergeCell ref="B18:E19"/>
    <mergeCell ref="F18:I19"/>
    <mergeCell ref="J18:M19"/>
    <mergeCell ref="N18:N19"/>
    <mergeCell ref="O18:O19"/>
    <mergeCell ref="P18:P19"/>
    <mergeCell ref="Q18:Q19"/>
    <mergeCell ref="R18:R19"/>
    <mergeCell ref="T38:T39"/>
    <mergeCell ref="U38:U39"/>
    <mergeCell ref="A23:A25"/>
    <mergeCell ref="N23:N25"/>
    <mergeCell ref="O23:O25"/>
    <mergeCell ref="P23:P25"/>
    <mergeCell ref="Q23:Q25"/>
    <mergeCell ref="R23:R25"/>
    <mergeCell ref="S23:S25"/>
    <mergeCell ref="T23:T25"/>
    <mergeCell ref="C30:E32"/>
    <mergeCell ref="K30:M32"/>
    <mergeCell ref="U23:U25"/>
    <mergeCell ref="A26:A28"/>
    <mergeCell ref="N26:N28"/>
    <mergeCell ref="O26:O28"/>
    <mergeCell ref="P26:P28"/>
    <mergeCell ref="Q26:Q28"/>
    <mergeCell ref="R26:R28"/>
    <mergeCell ref="S26:S28"/>
    <mergeCell ref="T26:T28"/>
    <mergeCell ref="U26:U28"/>
    <mergeCell ref="N38:N39"/>
    <mergeCell ref="O38:O39"/>
    <mergeCell ref="P38:P39"/>
    <mergeCell ref="Q38:Q39"/>
    <mergeCell ref="R38:R39"/>
    <mergeCell ref="S38:S39"/>
    <mergeCell ref="B33:E33"/>
    <mergeCell ref="K33:M33"/>
    <mergeCell ref="A38:A39"/>
    <mergeCell ref="B38:E39"/>
    <mergeCell ref="F38:I39"/>
    <mergeCell ref="J38:M39"/>
    <mergeCell ref="U40:U42"/>
    <mergeCell ref="A43:A45"/>
    <mergeCell ref="N43:N45"/>
    <mergeCell ref="O43:O45"/>
    <mergeCell ref="P43:P45"/>
    <mergeCell ref="Q43:Q45"/>
    <mergeCell ref="R43:R45"/>
    <mergeCell ref="S43:S45"/>
    <mergeCell ref="T43:T45"/>
    <mergeCell ref="U43:U45"/>
    <mergeCell ref="A40:A42"/>
    <mergeCell ref="N40:N42"/>
    <mergeCell ref="O40:O42"/>
    <mergeCell ref="P40:P42"/>
    <mergeCell ref="Q40:Q42"/>
    <mergeCell ref="R40:R42"/>
    <mergeCell ref="S40:S42"/>
    <mergeCell ref="T40:T42"/>
    <mergeCell ref="S46:S48"/>
    <mergeCell ref="T46:T48"/>
    <mergeCell ref="U46:U48"/>
    <mergeCell ref="A46:A48"/>
    <mergeCell ref="N46:N48"/>
    <mergeCell ref="O46:O48"/>
    <mergeCell ref="P46:P48"/>
    <mergeCell ref="Q46:Q48"/>
    <mergeCell ref="R46:R48"/>
  </mergeCells>
  <phoneticPr fontId="1"/>
  <pageMargins left="0.6" right="0.49" top="0.75" bottom="0.75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55E42-A3BC-43DF-A00C-D8C1341529FF}">
  <sheetPr>
    <tabColor rgb="FFFF0000"/>
    <pageSetUpPr fitToPage="1"/>
  </sheetPr>
  <dimension ref="A1:AB27"/>
  <sheetViews>
    <sheetView tabSelected="1" topLeftCell="A4" workbookViewId="0">
      <selection activeCell="Z14" sqref="Z14"/>
    </sheetView>
  </sheetViews>
  <sheetFormatPr defaultColWidth="16.83203125" defaultRowHeight="13" x14ac:dyDescent="0.55000000000000004"/>
  <cols>
    <col min="1" max="1" width="14.08203125" style="165" customWidth="1"/>
    <col min="2" max="2" width="2.4140625" style="165" customWidth="1"/>
    <col min="3" max="3" width="4.4140625" style="165" customWidth="1"/>
    <col min="4" max="4" width="2.58203125" style="165" customWidth="1"/>
    <col min="5" max="5" width="4.4140625" style="165" customWidth="1"/>
    <col min="6" max="6" width="2.4140625" style="165" customWidth="1"/>
    <col min="7" max="7" width="4.58203125" style="165" customWidth="1"/>
    <col min="8" max="8" width="2.58203125" style="165" customWidth="1"/>
    <col min="9" max="9" width="4.4140625" style="165" customWidth="1"/>
    <col min="10" max="10" width="2.4140625" style="165" customWidth="1"/>
    <col min="11" max="11" width="4.4140625" style="165" customWidth="1"/>
    <col min="12" max="12" width="2.58203125" style="165" customWidth="1"/>
    <col min="13" max="13" width="4.4140625" style="165" customWidth="1"/>
    <col min="14" max="14" width="2.4140625" style="178" customWidth="1"/>
    <col min="15" max="15" width="4.4140625" style="178" customWidth="1"/>
    <col min="16" max="16" width="2.4140625" style="178" customWidth="1"/>
    <col min="17" max="17" width="4.4140625" style="178" customWidth="1"/>
    <col min="18" max="22" width="4.4140625" style="165" customWidth="1"/>
    <col min="23" max="23" width="5.6640625" style="165" customWidth="1"/>
    <col min="24" max="25" width="11.6640625" style="165" customWidth="1"/>
    <col min="26" max="26" width="4.1640625" style="165" customWidth="1"/>
    <col min="27" max="27" width="2.33203125" style="165" customWidth="1"/>
    <col min="28" max="256" width="16.83203125" style="165"/>
    <col min="257" max="257" width="14.08203125" style="165" customWidth="1"/>
    <col min="258" max="258" width="2.4140625" style="165" customWidth="1"/>
    <col min="259" max="259" width="4.4140625" style="165" customWidth="1"/>
    <col min="260" max="260" width="2.58203125" style="165" customWidth="1"/>
    <col min="261" max="261" width="4.4140625" style="165" customWidth="1"/>
    <col min="262" max="262" width="2.4140625" style="165" customWidth="1"/>
    <col min="263" max="263" width="4.58203125" style="165" customWidth="1"/>
    <col min="264" max="264" width="2.58203125" style="165" customWidth="1"/>
    <col min="265" max="265" width="4.4140625" style="165" customWidth="1"/>
    <col min="266" max="266" width="2.4140625" style="165" customWidth="1"/>
    <col min="267" max="267" width="4.4140625" style="165" customWidth="1"/>
    <col min="268" max="268" width="2.58203125" style="165" customWidth="1"/>
    <col min="269" max="269" width="4.4140625" style="165" customWidth="1"/>
    <col min="270" max="270" width="2.4140625" style="165" customWidth="1"/>
    <col min="271" max="271" width="4.4140625" style="165" customWidth="1"/>
    <col min="272" max="272" width="2.4140625" style="165" customWidth="1"/>
    <col min="273" max="278" width="4.4140625" style="165" customWidth="1"/>
    <col min="279" max="279" width="5.6640625" style="165" customWidth="1"/>
    <col min="280" max="281" width="11.6640625" style="165" customWidth="1"/>
    <col min="282" max="282" width="4.1640625" style="165" customWidth="1"/>
    <col min="283" max="283" width="2.33203125" style="165" customWidth="1"/>
    <col min="284" max="512" width="16.83203125" style="165"/>
    <col min="513" max="513" width="14.08203125" style="165" customWidth="1"/>
    <col min="514" max="514" width="2.4140625" style="165" customWidth="1"/>
    <col min="515" max="515" width="4.4140625" style="165" customWidth="1"/>
    <col min="516" max="516" width="2.58203125" style="165" customWidth="1"/>
    <col min="517" max="517" width="4.4140625" style="165" customWidth="1"/>
    <col min="518" max="518" width="2.4140625" style="165" customWidth="1"/>
    <col min="519" max="519" width="4.58203125" style="165" customWidth="1"/>
    <col min="520" max="520" width="2.58203125" style="165" customWidth="1"/>
    <col min="521" max="521" width="4.4140625" style="165" customWidth="1"/>
    <col min="522" max="522" width="2.4140625" style="165" customWidth="1"/>
    <col min="523" max="523" width="4.4140625" style="165" customWidth="1"/>
    <col min="524" max="524" width="2.58203125" style="165" customWidth="1"/>
    <col min="525" max="525" width="4.4140625" style="165" customWidth="1"/>
    <col min="526" max="526" width="2.4140625" style="165" customWidth="1"/>
    <col min="527" max="527" width="4.4140625" style="165" customWidth="1"/>
    <col min="528" max="528" width="2.4140625" style="165" customWidth="1"/>
    <col min="529" max="534" width="4.4140625" style="165" customWidth="1"/>
    <col min="535" max="535" width="5.6640625" style="165" customWidth="1"/>
    <col min="536" max="537" width="11.6640625" style="165" customWidth="1"/>
    <col min="538" max="538" width="4.1640625" style="165" customWidth="1"/>
    <col min="539" max="539" width="2.33203125" style="165" customWidth="1"/>
    <col min="540" max="768" width="16.83203125" style="165"/>
    <col min="769" max="769" width="14.08203125" style="165" customWidth="1"/>
    <col min="770" max="770" width="2.4140625" style="165" customWidth="1"/>
    <col min="771" max="771" width="4.4140625" style="165" customWidth="1"/>
    <col min="772" max="772" width="2.58203125" style="165" customWidth="1"/>
    <col min="773" max="773" width="4.4140625" style="165" customWidth="1"/>
    <col min="774" max="774" width="2.4140625" style="165" customWidth="1"/>
    <col min="775" max="775" width="4.58203125" style="165" customWidth="1"/>
    <col min="776" max="776" width="2.58203125" style="165" customWidth="1"/>
    <col min="777" max="777" width="4.4140625" style="165" customWidth="1"/>
    <col min="778" max="778" width="2.4140625" style="165" customWidth="1"/>
    <col min="779" max="779" width="4.4140625" style="165" customWidth="1"/>
    <col min="780" max="780" width="2.58203125" style="165" customWidth="1"/>
    <col min="781" max="781" width="4.4140625" style="165" customWidth="1"/>
    <col min="782" max="782" width="2.4140625" style="165" customWidth="1"/>
    <col min="783" max="783" width="4.4140625" style="165" customWidth="1"/>
    <col min="784" max="784" width="2.4140625" style="165" customWidth="1"/>
    <col min="785" max="790" width="4.4140625" style="165" customWidth="1"/>
    <col min="791" max="791" width="5.6640625" style="165" customWidth="1"/>
    <col min="792" max="793" width="11.6640625" style="165" customWidth="1"/>
    <col min="794" max="794" width="4.1640625" style="165" customWidth="1"/>
    <col min="795" max="795" width="2.33203125" style="165" customWidth="1"/>
    <col min="796" max="1024" width="16.83203125" style="165"/>
    <col min="1025" max="1025" width="14.08203125" style="165" customWidth="1"/>
    <col min="1026" max="1026" width="2.4140625" style="165" customWidth="1"/>
    <col min="1027" max="1027" width="4.4140625" style="165" customWidth="1"/>
    <col min="1028" max="1028" width="2.58203125" style="165" customWidth="1"/>
    <col min="1029" max="1029" width="4.4140625" style="165" customWidth="1"/>
    <col min="1030" max="1030" width="2.4140625" style="165" customWidth="1"/>
    <col min="1031" max="1031" width="4.58203125" style="165" customWidth="1"/>
    <col min="1032" max="1032" width="2.58203125" style="165" customWidth="1"/>
    <col min="1033" max="1033" width="4.4140625" style="165" customWidth="1"/>
    <col min="1034" max="1034" width="2.4140625" style="165" customWidth="1"/>
    <col min="1035" max="1035" width="4.4140625" style="165" customWidth="1"/>
    <col min="1036" max="1036" width="2.58203125" style="165" customWidth="1"/>
    <col min="1037" max="1037" width="4.4140625" style="165" customWidth="1"/>
    <col min="1038" max="1038" width="2.4140625" style="165" customWidth="1"/>
    <col min="1039" max="1039" width="4.4140625" style="165" customWidth="1"/>
    <col min="1040" max="1040" width="2.4140625" style="165" customWidth="1"/>
    <col min="1041" max="1046" width="4.4140625" style="165" customWidth="1"/>
    <col min="1047" max="1047" width="5.6640625" style="165" customWidth="1"/>
    <col min="1048" max="1049" width="11.6640625" style="165" customWidth="1"/>
    <col min="1050" max="1050" width="4.1640625" style="165" customWidth="1"/>
    <col min="1051" max="1051" width="2.33203125" style="165" customWidth="1"/>
    <col min="1052" max="1280" width="16.83203125" style="165"/>
    <col min="1281" max="1281" width="14.08203125" style="165" customWidth="1"/>
    <col min="1282" max="1282" width="2.4140625" style="165" customWidth="1"/>
    <col min="1283" max="1283" width="4.4140625" style="165" customWidth="1"/>
    <col min="1284" max="1284" width="2.58203125" style="165" customWidth="1"/>
    <col min="1285" max="1285" width="4.4140625" style="165" customWidth="1"/>
    <col min="1286" max="1286" width="2.4140625" style="165" customWidth="1"/>
    <col min="1287" max="1287" width="4.58203125" style="165" customWidth="1"/>
    <col min="1288" max="1288" width="2.58203125" style="165" customWidth="1"/>
    <col min="1289" max="1289" width="4.4140625" style="165" customWidth="1"/>
    <col min="1290" max="1290" width="2.4140625" style="165" customWidth="1"/>
    <col min="1291" max="1291" width="4.4140625" style="165" customWidth="1"/>
    <col min="1292" max="1292" width="2.58203125" style="165" customWidth="1"/>
    <col min="1293" max="1293" width="4.4140625" style="165" customWidth="1"/>
    <col min="1294" max="1294" width="2.4140625" style="165" customWidth="1"/>
    <col min="1295" max="1295" width="4.4140625" style="165" customWidth="1"/>
    <col min="1296" max="1296" width="2.4140625" style="165" customWidth="1"/>
    <col min="1297" max="1302" width="4.4140625" style="165" customWidth="1"/>
    <col min="1303" max="1303" width="5.6640625" style="165" customWidth="1"/>
    <col min="1304" max="1305" width="11.6640625" style="165" customWidth="1"/>
    <col min="1306" max="1306" width="4.1640625" style="165" customWidth="1"/>
    <col min="1307" max="1307" width="2.33203125" style="165" customWidth="1"/>
    <col min="1308" max="1536" width="16.83203125" style="165"/>
    <col min="1537" max="1537" width="14.08203125" style="165" customWidth="1"/>
    <col min="1538" max="1538" width="2.4140625" style="165" customWidth="1"/>
    <col min="1539" max="1539" width="4.4140625" style="165" customWidth="1"/>
    <col min="1540" max="1540" width="2.58203125" style="165" customWidth="1"/>
    <col min="1541" max="1541" width="4.4140625" style="165" customWidth="1"/>
    <col min="1542" max="1542" width="2.4140625" style="165" customWidth="1"/>
    <col min="1543" max="1543" width="4.58203125" style="165" customWidth="1"/>
    <col min="1544" max="1544" width="2.58203125" style="165" customWidth="1"/>
    <col min="1545" max="1545" width="4.4140625" style="165" customWidth="1"/>
    <col min="1546" max="1546" width="2.4140625" style="165" customWidth="1"/>
    <col min="1547" max="1547" width="4.4140625" style="165" customWidth="1"/>
    <col min="1548" max="1548" width="2.58203125" style="165" customWidth="1"/>
    <col min="1549" max="1549" width="4.4140625" style="165" customWidth="1"/>
    <col min="1550" max="1550" width="2.4140625" style="165" customWidth="1"/>
    <col min="1551" max="1551" width="4.4140625" style="165" customWidth="1"/>
    <col min="1552" max="1552" width="2.4140625" style="165" customWidth="1"/>
    <col min="1553" max="1558" width="4.4140625" style="165" customWidth="1"/>
    <col min="1559" max="1559" width="5.6640625" style="165" customWidth="1"/>
    <col min="1560" max="1561" width="11.6640625" style="165" customWidth="1"/>
    <col min="1562" max="1562" width="4.1640625" style="165" customWidth="1"/>
    <col min="1563" max="1563" width="2.33203125" style="165" customWidth="1"/>
    <col min="1564" max="1792" width="16.83203125" style="165"/>
    <col min="1793" max="1793" width="14.08203125" style="165" customWidth="1"/>
    <col min="1794" max="1794" width="2.4140625" style="165" customWidth="1"/>
    <col min="1795" max="1795" width="4.4140625" style="165" customWidth="1"/>
    <col min="1796" max="1796" width="2.58203125" style="165" customWidth="1"/>
    <col min="1797" max="1797" width="4.4140625" style="165" customWidth="1"/>
    <col min="1798" max="1798" width="2.4140625" style="165" customWidth="1"/>
    <col min="1799" max="1799" width="4.58203125" style="165" customWidth="1"/>
    <col min="1800" max="1800" width="2.58203125" style="165" customWidth="1"/>
    <col min="1801" max="1801" width="4.4140625" style="165" customWidth="1"/>
    <col min="1802" max="1802" width="2.4140625" style="165" customWidth="1"/>
    <col min="1803" max="1803" width="4.4140625" style="165" customWidth="1"/>
    <col min="1804" max="1804" width="2.58203125" style="165" customWidth="1"/>
    <col min="1805" max="1805" width="4.4140625" style="165" customWidth="1"/>
    <col min="1806" max="1806" width="2.4140625" style="165" customWidth="1"/>
    <col min="1807" max="1807" width="4.4140625" style="165" customWidth="1"/>
    <col min="1808" max="1808" width="2.4140625" style="165" customWidth="1"/>
    <col min="1809" max="1814" width="4.4140625" style="165" customWidth="1"/>
    <col min="1815" max="1815" width="5.6640625" style="165" customWidth="1"/>
    <col min="1816" max="1817" width="11.6640625" style="165" customWidth="1"/>
    <col min="1818" max="1818" width="4.1640625" style="165" customWidth="1"/>
    <col min="1819" max="1819" width="2.33203125" style="165" customWidth="1"/>
    <col min="1820" max="2048" width="16.83203125" style="165"/>
    <col min="2049" max="2049" width="14.08203125" style="165" customWidth="1"/>
    <col min="2050" max="2050" width="2.4140625" style="165" customWidth="1"/>
    <col min="2051" max="2051" width="4.4140625" style="165" customWidth="1"/>
    <col min="2052" max="2052" width="2.58203125" style="165" customWidth="1"/>
    <col min="2053" max="2053" width="4.4140625" style="165" customWidth="1"/>
    <col min="2054" max="2054" width="2.4140625" style="165" customWidth="1"/>
    <col min="2055" max="2055" width="4.58203125" style="165" customWidth="1"/>
    <col min="2056" max="2056" width="2.58203125" style="165" customWidth="1"/>
    <col min="2057" max="2057" width="4.4140625" style="165" customWidth="1"/>
    <col min="2058" max="2058" width="2.4140625" style="165" customWidth="1"/>
    <col min="2059" max="2059" width="4.4140625" style="165" customWidth="1"/>
    <col min="2060" max="2060" width="2.58203125" style="165" customWidth="1"/>
    <col min="2061" max="2061" width="4.4140625" style="165" customWidth="1"/>
    <col min="2062" max="2062" width="2.4140625" style="165" customWidth="1"/>
    <col min="2063" max="2063" width="4.4140625" style="165" customWidth="1"/>
    <col min="2064" max="2064" width="2.4140625" style="165" customWidth="1"/>
    <col min="2065" max="2070" width="4.4140625" style="165" customWidth="1"/>
    <col min="2071" max="2071" width="5.6640625" style="165" customWidth="1"/>
    <col min="2072" max="2073" width="11.6640625" style="165" customWidth="1"/>
    <col min="2074" max="2074" width="4.1640625" style="165" customWidth="1"/>
    <col min="2075" max="2075" width="2.33203125" style="165" customWidth="1"/>
    <col min="2076" max="2304" width="16.83203125" style="165"/>
    <col min="2305" max="2305" width="14.08203125" style="165" customWidth="1"/>
    <col min="2306" max="2306" width="2.4140625" style="165" customWidth="1"/>
    <col min="2307" max="2307" width="4.4140625" style="165" customWidth="1"/>
    <col min="2308" max="2308" width="2.58203125" style="165" customWidth="1"/>
    <col min="2309" max="2309" width="4.4140625" style="165" customWidth="1"/>
    <col min="2310" max="2310" width="2.4140625" style="165" customWidth="1"/>
    <col min="2311" max="2311" width="4.58203125" style="165" customWidth="1"/>
    <col min="2312" max="2312" width="2.58203125" style="165" customWidth="1"/>
    <col min="2313" max="2313" width="4.4140625" style="165" customWidth="1"/>
    <col min="2314" max="2314" width="2.4140625" style="165" customWidth="1"/>
    <col min="2315" max="2315" width="4.4140625" style="165" customWidth="1"/>
    <col min="2316" max="2316" width="2.58203125" style="165" customWidth="1"/>
    <col min="2317" max="2317" width="4.4140625" style="165" customWidth="1"/>
    <col min="2318" max="2318" width="2.4140625" style="165" customWidth="1"/>
    <col min="2319" max="2319" width="4.4140625" style="165" customWidth="1"/>
    <col min="2320" max="2320" width="2.4140625" style="165" customWidth="1"/>
    <col min="2321" max="2326" width="4.4140625" style="165" customWidth="1"/>
    <col min="2327" max="2327" width="5.6640625" style="165" customWidth="1"/>
    <col min="2328" max="2329" width="11.6640625" style="165" customWidth="1"/>
    <col min="2330" max="2330" width="4.1640625" style="165" customWidth="1"/>
    <col min="2331" max="2331" width="2.33203125" style="165" customWidth="1"/>
    <col min="2332" max="2560" width="16.83203125" style="165"/>
    <col min="2561" max="2561" width="14.08203125" style="165" customWidth="1"/>
    <col min="2562" max="2562" width="2.4140625" style="165" customWidth="1"/>
    <col min="2563" max="2563" width="4.4140625" style="165" customWidth="1"/>
    <col min="2564" max="2564" width="2.58203125" style="165" customWidth="1"/>
    <col min="2565" max="2565" width="4.4140625" style="165" customWidth="1"/>
    <col min="2566" max="2566" width="2.4140625" style="165" customWidth="1"/>
    <col min="2567" max="2567" width="4.58203125" style="165" customWidth="1"/>
    <col min="2568" max="2568" width="2.58203125" style="165" customWidth="1"/>
    <col min="2569" max="2569" width="4.4140625" style="165" customWidth="1"/>
    <col min="2570" max="2570" width="2.4140625" style="165" customWidth="1"/>
    <col min="2571" max="2571" width="4.4140625" style="165" customWidth="1"/>
    <col min="2572" max="2572" width="2.58203125" style="165" customWidth="1"/>
    <col min="2573" max="2573" width="4.4140625" style="165" customWidth="1"/>
    <col min="2574" max="2574" width="2.4140625" style="165" customWidth="1"/>
    <col min="2575" max="2575" width="4.4140625" style="165" customWidth="1"/>
    <col min="2576" max="2576" width="2.4140625" style="165" customWidth="1"/>
    <col min="2577" max="2582" width="4.4140625" style="165" customWidth="1"/>
    <col min="2583" max="2583" width="5.6640625" style="165" customWidth="1"/>
    <col min="2584" max="2585" width="11.6640625" style="165" customWidth="1"/>
    <col min="2586" max="2586" width="4.1640625" style="165" customWidth="1"/>
    <col min="2587" max="2587" width="2.33203125" style="165" customWidth="1"/>
    <col min="2588" max="2816" width="16.83203125" style="165"/>
    <col min="2817" max="2817" width="14.08203125" style="165" customWidth="1"/>
    <col min="2818" max="2818" width="2.4140625" style="165" customWidth="1"/>
    <col min="2819" max="2819" width="4.4140625" style="165" customWidth="1"/>
    <col min="2820" max="2820" width="2.58203125" style="165" customWidth="1"/>
    <col min="2821" max="2821" width="4.4140625" style="165" customWidth="1"/>
    <col min="2822" max="2822" width="2.4140625" style="165" customWidth="1"/>
    <col min="2823" max="2823" width="4.58203125" style="165" customWidth="1"/>
    <col min="2824" max="2824" width="2.58203125" style="165" customWidth="1"/>
    <col min="2825" max="2825" width="4.4140625" style="165" customWidth="1"/>
    <col min="2826" max="2826" width="2.4140625" style="165" customWidth="1"/>
    <col min="2827" max="2827" width="4.4140625" style="165" customWidth="1"/>
    <col min="2828" max="2828" width="2.58203125" style="165" customWidth="1"/>
    <col min="2829" max="2829" width="4.4140625" style="165" customWidth="1"/>
    <col min="2830" max="2830" width="2.4140625" style="165" customWidth="1"/>
    <col min="2831" max="2831" width="4.4140625" style="165" customWidth="1"/>
    <col min="2832" max="2832" width="2.4140625" style="165" customWidth="1"/>
    <col min="2833" max="2838" width="4.4140625" style="165" customWidth="1"/>
    <col min="2839" max="2839" width="5.6640625" style="165" customWidth="1"/>
    <col min="2840" max="2841" width="11.6640625" style="165" customWidth="1"/>
    <col min="2842" max="2842" width="4.1640625" style="165" customWidth="1"/>
    <col min="2843" max="2843" width="2.33203125" style="165" customWidth="1"/>
    <col min="2844" max="3072" width="16.83203125" style="165"/>
    <col min="3073" max="3073" width="14.08203125" style="165" customWidth="1"/>
    <col min="3074" max="3074" width="2.4140625" style="165" customWidth="1"/>
    <col min="3075" max="3075" width="4.4140625" style="165" customWidth="1"/>
    <col min="3076" max="3076" width="2.58203125" style="165" customWidth="1"/>
    <col min="3077" max="3077" width="4.4140625" style="165" customWidth="1"/>
    <col min="3078" max="3078" width="2.4140625" style="165" customWidth="1"/>
    <col min="3079" max="3079" width="4.58203125" style="165" customWidth="1"/>
    <col min="3080" max="3080" width="2.58203125" style="165" customWidth="1"/>
    <col min="3081" max="3081" width="4.4140625" style="165" customWidth="1"/>
    <col min="3082" max="3082" width="2.4140625" style="165" customWidth="1"/>
    <col min="3083" max="3083" width="4.4140625" style="165" customWidth="1"/>
    <col min="3084" max="3084" width="2.58203125" style="165" customWidth="1"/>
    <col min="3085" max="3085" width="4.4140625" style="165" customWidth="1"/>
    <col min="3086" max="3086" width="2.4140625" style="165" customWidth="1"/>
    <col min="3087" max="3087" width="4.4140625" style="165" customWidth="1"/>
    <col min="3088" max="3088" width="2.4140625" style="165" customWidth="1"/>
    <col min="3089" max="3094" width="4.4140625" style="165" customWidth="1"/>
    <col min="3095" max="3095" width="5.6640625" style="165" customWidth="1"/>
    <col min="3096" max="3097" width="11.6640625" style="165" customWidth="1"/>
    <col min="3098" max="3098" width="4.1640625" style="165" customWidth="1"/>
    <col min="3099" max="3099" width="2.33203125" style="165" customWidth="1"/>
    <col min="3100" max="3328" width="16.83203125" style="165"/>
    <col min="3329" max="3329" width="14.08203125" style="165" customWidth="1"/>
    <col min="3330" max="3330" width="2.4140625" style="165" customWidth="1"/>
    <col min="3331" max="3331" width="4.4140625" style="165" customWidth="1"/>
    <col min="3332" max="3332" width="2.58203125" style="165" customWidth="1"/>
    <col min="3333" max="3333" width="4.4140625" style="165" customWidth="1"/>
    <col min="3334" max="3334" width="2.4140625" style="165" customWidth="1"/>
    <col min="3335" max="3335" width="4.58203125" style="165" customWidth="1"/>
    <col min="3336" max="3336" width="2.58203125" style="165" customWidth="1"/>
    <col min="3337" max="3337" width="4.4140625" style="165" customWidth="1"/>
    <col min="3338" max="3338" width="2.4140625" style="165" customWidth="1"/>
    <col min="3339" max="3339" width="4.4140625" style="165" customWidth="1"/>
    <col min="3340" max="3340" width="2.58203125" style="165" customWidth="1"/>
    <col min="3341" max="3341" width="4.4140625" style="165" customWidth="1"/>
    <col min="3342" max="3342" width="2.4140625" style="165" customWidth="1"/>
    <col min="3343" max="3343" width="4.4140625" style="165" customWidth="1"/>
    <col min="3344" max="3344" width="2.4140625" style="165" customWidth="1"/>
    <col min="3345" max="3350" width="4.4140625" style="165" customWidth="1"/>
    <col min="3351" max="3351" width="5.6640625" style="165" customWidth="1"/>
    <col min="3352" max="3353" width="11.6640625" style="165" customWidth="1"/>
    <col min="3354" max="3354" width="4.1640625" style="165" customWidth="1"/>
    <col min="3355" max="3355" width="2.33203125" style="165" customWidth="1"/>
    <col min="3356" max="3584" width="16.83203125" style="165"/>
    <col min="3585" max="3585" width="14.08203125" style="165" customWidth="1"/>
    <col min="3586" max="3586" width="2.4140625" style="165" customWidth="1"/>
    <col min="3587" max="3587" width="4.4140625" style="165" customWidth="1"/>
    <col min="3588" max="3588" width="2.58203125" style="165" customWidth="1"/>
    <col min="3589" max="3589" width="4.4140625" style="165" customWidth="1"/>
    <col min="3590" max="3590" width="2.4140625" style="165" customWidth="1"/>
    <col min="3591" max="3591" width="4.58203125" style="165" customWidth="1"/>
    <col min="3592" max="3592" width="2.58203125" style="165" customWidth="1"/>
    <col min="3593" max="3593" width="4.4140625" style="165" customWidth="1"/>
    <col min="3594" max="3594" width="2.4140625" style="165" customWidth="1"/>
    <col min="3595" max="3595" width="4.4140625" style="165" customWidth="1"/>
    <col min="3596" max="3596" width="2.58203125" style="165" customWidth="1"/>
    <col min="3597" max="3597" width="4.4140625" style="165" customWidth="1"/>
    <col min="3598" max="3598" width="2.4140625" style="165" customWidth="1"/>
    <col min="3599" max="3599" width="4.4140625" style="165" customWidth="1"/>
    <col min="3600" max="3600" width="2.4140625" style="165" customWidth="1"/>
    <col min="3601" max="3606" width="4.4140625" style="165" customWidth="1"/>
    <col min="3607" max="3607" width="5.6640625" style="165" customWidth="1"/>
    <col min="3608" max="3609" width="11.6640625" style="165" customWidth="1"/>
    <col min="3610" max="3610" width="4.1640625" style="165" customWidth="1"/>
    <col min="3611" max="3611" width="2.33203125" style="165" customWidth="1"/>
    <col min="3612" max="3840" width="16.83203125" style="165"/>
    <col min="3841" max="3841" width="14.08203125" style="165" customWidth="1"/>
    <col min="3842" max="3842" width="2.4140625" style="165" customWidth="1"/>
    <col min="3843" max="3843" width="4.4140625" style="165" customWidth="1"/>
    <col min="3844" max="3844" width="2.58203125" style="165" customWidth="1"/>
    <col min="3845" max="3845" width="4.4140625" style="165" customWidth="1"/>
    <col min="3846" max="3846" width="2.4140625" style="165" customWidth="1"/>
    <col min="3847" max="3847" width="4.58203125" style="165" customWidth="1"/>
    <col min="3848" max="3848" width="2.58203125" style="165" customWidth="1"/>
    <col min="3849" max="3849" width="4.4140625" style="165" customWidth="1"/>
    <col min="3850" max="3850" width="2.4140625" style="165" customWidth="1"/>
    <col min="3851" max="3851" width="4.4140625" style="165" customWidth="1"/>
    <col min="3852" max="3852" width="2.58203125" style="165" customWidth="1"/>
    <col min="3853" max="3853" width="4.4140625" style="165" customWidth="1"/>
    <col min="3854" max="3854" width="2.4140625" style="165" customWidth="1"/>
    <col min="3855" max="3855" width="4.4140625" style="165" customWidth="1"/>
    <col min="3856" max="3856" width="2.4140625" style="165" customWidth="1"/>
    <col min="3857" max="3862" width="4.4140625" style="165" customWidth="1"/>
    <col min="3863" max="3863" width="5.6640625" style="165" customWidth="1"/>
    <col min="3864" max="3865" width="11.6640625" style="165" customWidth="1"/>
    <col min="3866" max="3866" width="4.1640625" style="165" customWidth="1"/>
    <col min="3867" max="3867" width="2.33203125" style="165" customWidth="1"/>
    <col min="3868" max="4096" width="16.83203125" style="165"/>
    <col min="4097" max="4097" width="14.08203125" style="165" customWidth="1"/>
    <col min="4098" max="4098" width="2.4140625" style="165" customWidth="1"/>
    <col min="4099" max="4099" width="4.4140625" style="165" customWidth="1"/>
    <col min="4100" max="4100" width="2.58203125" style="165" customWidth="1"/>
    <col min="4101" max="4101" width="4.4140625" style="165" customWidth="1"/>
    <col min="4102" max="4102" width="2.4140625" style="165" customWidth="1"/>
    <col min="4103" max="4103" width="4.58203125" style="165" customWidth="1"/>
    <col min="4104" max="4104" width="2.58203125" style="165" customWidth="1"/>
    <col min="4105" max="4105" width="4.4140625" style="165" customWidth="1"/>
    <col min="4106" max="4106" width="2.4140625" style="165" customWidth="1"/>
    <col min="4107" max="4107" width="4.4140625" style="165" customWidth="1"/>
    <col min="4108" max="4108" width="2.58203125" style="165" customWidth="1"/>
    <col min="4109" max="4109" width="4.4140625" style="165" customWidth="1"/>
    <col min="4110" max="4110" width="2.4140625" style="165" customWidth="1"/>
    <col min="4111" max="4111" width="4.4140625" style="165" customWidth="1"/>
    <col min="4112" max="4112" width="2.4140625" style="165" customWidth="1"/>
    <col min="4113" max="4118" width="4.4140625" style="165" customWidth="1"/>
    <col min="4119" max="4119" width="5.6640625" style="165" customWidth="1"/>
    <col min="4120" max="4121" width="11.6640625" style="165" customWidth="1"/>
    <col min="4122" max="4122" width="4.1640625" style="165" customWidth="1"/>
    <col min="4123" max="4123" width="2.33203125" style="165" customWidth="1"/>
    <col min="4124" max="4352" width="16.83203125" style="165"/>
    <col min="4353" max="4353" width="14.08203125" style="165" customWidth="1"/>
    <col min="4354" max="4354" width="2.4140625" style="165" customWidth="1"/>
    <col min="4355" max="4355" width="4.4140625" style="165" customWidth="1"/>
    <col min="4356" max="4356" width="2.58203125" style="165" customWidth="1"/>
    <col min="4357" max="4357" width="4.4140625" style="165" customWidth="1"/>
    <col min="4358" max="4358" width="2.4140625" style="165" customWidth="1"/>
    <col min="4359" max="4359" width="4.58203125" style="165" customWidth="1"/>
    <col min="4360" max="4360" width="2.58203125" style="165" customWidth="1"/>
    <col min="4361" max="4361" width="4.4140625" style="165" customWidth="1"/>
    <col min="4362" max="4362" width="2.4140625" style="165" customWidth="1"/>
    <col min="4363" max="4363" width="4.4140625" style="165" customWidth="1"/>
    <col min="4364" max="4364" width="2.58203125" style="165" customWidth="1"/>
    <col min="4365" max="4365" width="4.4140625" style="165" customWidth="1"/>
    <col min="4366" max="4366" width="2.4140625" style="165" customWidth="1"/>
    <col min="4367" max="4367" width="4.4140625" style="165" customWidth="1"/>
    <col min="4368" max="4368" width="2.4140625" style="165" customWidth="1"/>
    <col min="4369" max="4374" width="4.4140625" style="165" customWidth="1"/>
    <col min="4375" max="4375" width="5.6640625" style="165" customWidth="1"/>
    <col min="4376" max="4377" width="11.6640625" style="165" customWidth="1"/>
    <col min="4378" max="4378" width="4.1640625" style="165" customWidth="1"/>
    <col min="4379" max="4379" width="2.33203125" style="165" customWidth="1"/>
    <col min="4380" max="4608" width="16.83203125" style="165"/>
    <col min="4609" max="4609" width="14.08203125" style="165" customWidth="1"/>
    <col min="4610" max="4610" width="2.4140625" style="165" customWidth="1"/>
    <col min="4611" max="4611" width="4.4140625" style="165" customWidth="1"/>
    <col min="4612" max="4612" width="2.58203125" style="165" customWidth="1"/>
    <col min="4613" max="4613" width="4.4140625" style="165" customWidth="1"/>
    <col min="4614" max="4614" width="2.4140625" style="165" customWidth="1"/>
    <col min="4615" max="4615" width="4.58203125" style="165" customWidth="1"/>
    <col min="4616" max="4616" width="2.58203125" style="165" customWidth="1"/>
    <col min="4617" max="4617" width="4.4140625" style="165" customWidth="1"/>
    <col min="4618" max="4618" width="2.4140625" style="165" customWidth="1"/>
    <col min="4619" max="4619" width="4.4140625" style="165" customWidth="1"/>
    <col min="4620" max="4620" width="2.58203125" style="165" customWidth="1"/>
    <col min="4621" max="4621" width="4.4140625" style="165" customWidth="1"/>
    <col min="4622" max="4622" width="2.4140625" style="165" customWidth="1"/>
    <col min="4623" max="4623" width="4.4140625" style="165" customWidth="1"/>
    <col min="4624" max="4624" width="2.4140625" style="165" customWidth="1"/>
    <col min="4625" max="4630" width="4.4140625" style="165" customWidth="1"/>
    <col min="4631" max="4631" width="5.6640625" style="165" customWidth="1"/>
    <col min="4632" max="4633" width="11.6640625" style="165" customWidth="1"/>
    <col min="4634" max="4634" width="4.1640625" style="165" customWidth="1"/>
    <col min="4635" max="4635" width="2.33203125" style="165" customWidth="1"/>
    <col min="4636" max="4864" width="16.83203125" style="165"/>
    <col min="4865" max="4865" width="14.08203125" style="165" customWidth="1"/>
    <col min="4866" max="4866" width="2.4140625" style="165" customWidth="1"/>
    <col min="4867" max="4867" width="4.4140625" style="165" customWidth="1"/>
    <col min="4868" max="4868" width="2.58203125" style="165" customWidth="1"/>
    <col min="4869" max="4869" width="4.4140625" style="165" customWidth="1"/>
    <col min="4870" max="4870" width="2.4140625" style="165" customWidth="1"/>
    <col min="4871" max="4871" width="4.58203125" style="165" customWidth="1"/>
    <col min="4872" max="4872" width="2.58203125" style="165" customWidth="1"/>
    <col min="4873" max="4873" width="4.4140625" style="165" customWidth="1"/>
    <col min="4874" max="4874" width="2.4140625" style="165" customWidth="1"/>
    <col min="4875" max="4875" width="4.4140625" style="165" customWidth="1"/>
    <col min="4876" max="4876" width="2.58203125" style="165" customWidth="1"/>
    <col min="4877" max="4877" width="4.4140625" style="165" customWidth="1"/>
    <col min="4878" max="4878" width="2.4140625" style="165" customWidth="1"/>
    <col min="4879" max="4879" width="4.4140625" style="165" customWidth="1"/>
    <col min="4880" max="4880" width="2.4140625" style="165" customWidth="1"/>
    <col min="4881" max="4886" width="4.4140625" style="165" customWidth="1"/>
    <col min="4887" max="4887" width="5.6640625" style="165" customWidth="1"/>
    <col min="4888" max="4889" width="11.6640625" style="165" customWidth="1"/>
    <col min="4890" max="4890" width="4.1640625" style="165" customWidth="1"/>
    <col min="4891" max="4891" width="2.33203125" style="165" customWidth="1"/>
    <col min="4892" max="5120" width="16.83203125" style="165"/>
    <col min="5121" max="5121" width="14.08203125" style="165" customWidth="1"/>
    <col min="5122" max="5122" width="2.4140625" style="165" customWidth="1"/>
    <col min="5123" max="5123" width="4.4140625" style="165" customWidth="1"/>
    <col min="5124" max="5124" width="2.58203125" style="165" customWidth="1"/>
    <col min="5125" max="5125" width="4.4140625" style="165" customWidth="1"/>
    <col min="5126" max="5126" width="2.4140625" style="165" customWidth="1"/>
    <col min="5127" max="5127" width="4.58203125" style="165" customWidth="1"/>
    <col min="5128" max="5128" width="2.58203125" style="165" customWidth="1"/>
    <col min="5129" max="5129" width="4.4140625" style="165" customWidth="1"/>
    <col min="5130" max="5130" width="2.4140625" style="165" customWidth="1"/>
    <col min="5131" max="5131" width="4.4140625" style="165" customWidth="1"/>
    <col min="5132" max="5132" width="2.58203125" style="165" customWidth="1"/>
    <col min="5133" max="5133" width="4.4140625" style="165" customWidth="1"/>
    <col min="5134" max="5134" width="2.4140625" style="165" customWidth="1"/>
    <col min="5135" max="5135" width="4.4140625" style="165" customWidth="1"/>
    <col min="5136" max="5136" width="2.4140625" style="165" customWidth="1"/>
    <col min="5137" max="5142" width="4.4140625" style="165" customWidth="1"/>
    <col min="5143" max="5143" width="5.6640625" style="165" customWidth="1"/>
    <col min="5144" max="5145" width="11.6640625" style="165" customWidth="1"/>
    <col min="5146" max="5146" width="4.1640625" style="165" customWidth="1"/>
    <col min="5147" max="5147" width="2.33203125" style="165" customWidth="1"/>
    <col min="5148" max="5376" width="16.83203125" style="165"/>
    <col min="5377" max="5377" width="14.08203125" style="165" customWidth="1"/>
    <col min="5378" max="5378" width="2.4140625" style="165" customWidth="1"/>
    <col min="5379" max="5379" width="4.4140625" style="165" customWidth="1"/>
    <col min="5380" max="5380" width="2.58203125" style="165" customWidth="1"/>
    <col min="5381" max="5381" width="4.4140625" style="165" customWidth="1"/>
    <col min="5382" max="5382" width="2.4140625" style="165" customWidth="1"/>
    <col min="5383" max="5383" width="4.58203125" style="165" customWidth="1"/>
    <col min="5384" max="5384" width="2.58203125" style="165" customWidth="1"/>
    <col min="5385" max="5385" width="4.4140625" style="165" customWidth="1"/>
    <col min="5386" max="5386" width="2.4140625" style="165" customWidth="1"/>
    <col min="5387" max="5387" width="4.4140625" style="165" customWidth="1"/>
    <col min="5388" max="5388" width="2.58203125" style="165" customWidth="1"/>
    <col min="5389" max="5389" width="4.4140625" style="165" customWidth="1"/>
    <col min="5390" max="5390" width="2.4140625" style="165" customWidth="1"/>
    <col min="5391" max="5391" width="4.4140625" style="165" customWidth="1"/>
    <col min="5392" max="5392" width="2.4140625" style="165" customWidth="1"/>
    <col min="5393" max="5398" width="4.4140625" style="165" customWidth="1"/>
    <col min="5399" max="5399" width="5.6640625" style="165" customWidth="1"/>
    <col min="5400" max="5401" width="11.6640625" style="165" customWidth="1"/>
    <col min="5402" max="5402" width="4.1640625" style="165" customWidth="1"/>
    <col min="5403" max="5403" width="2.33203125" style="165" customWidth="1"/>
    <col min="5404" max="5632" width="16.83203125" style="165"/>
    <col min="5633" max="5633" width="14.08203125" style="165" customWidth="1"/>
    <col min="5634" max="5634" width="2.4140625" style="165" customWidth="1"/>
    <col min="5635" max="5635" width="4.4140625" style="165" customWidth="1"/>
    <col min="5636" max="5636" width="2.58203125" style="165" customWidth="1"/>
    <col min="5637" max="5637" width="4.4140625" style="165" customWidth="1"/>
    <col min="5638" max="5638" width="2.4140625" style="165" customWidth="1"/>
    <col min="5639" max="5639" width="4.58203125" style="165" customWidth="1"/>
    <col min="5640" max="5640" width="2.58203125" style="165" customWidth="1"/>
    <col min="5641" max="5641" width="4.4140625" style="165" customWidth="1"/>
    <col min="5642" max="5642" width="2.4140625" style="165" customWidth="1"/>
    <col min="5643" max="5643" width="4.4140625" style="165" customWidth="1"/>
    <col min="5644" max="5644" width="2.58203125" style="165" customWidth="1"/>
    <col min="5645" max="5645" width="4.4140625" style="165" customWidth="1"/>
    <col min="5646" max="5646" width="2.4140625" style="165" customWidth="1"/>
    <col min="5647" max="5647" width="4.4140625" style="165" customWidth="1"/>
    <col min="5648" max="5648" width="2.4140625" style="165" customWidth="1"/>
    <col min="5649" max="5654" width="4.4140625" style="165" customWidth="1"/>
    <col min="5655" max="5655" width="5.6640625" style="165" customWidth="1"/>
    <col min="5656" max="5657" width="11.6640625" style="165" customWidth="1"/>
    <col min="5658" max="5658" width="4.1640625" style="165" customWidth="1"/>
    <col min="5659" max="5659" width="2.33203125" style="165" customWidth="1"/>
    <col min="5660" max="5888" width="16.83203125" style="165"/>
    <col min="5889" max="5889" width="14.08203125" style="165" customWidth="1"/>
    <col min="5890" max="5890" width="2.4140625" style="165" customWidth="1"/>
    <col min="5891" max="5891" width="4.4140625" style="165" customWidth="1"/>
    <col min="5892" max="5892" width="2.58203125" style="165" customWidth="1"/>
    <col min="5893" max="5893" width="4.4140625" style="165" customWidth="1"/>
    <col min="5894" max="5894" width="2.4140625" style="165" customWidth="1"/>
    <col min="5895" max="5895" width="4.58203125" style="165" customWidth="1"/>
    <col min="5896" max="5896" width="2.58203125" style="165" customWidth="1"/>
    <col min="5897" max="5897" width="4.4140625" style="165" customWidth="1"/>
    <col min="5898" max="5898" width="2.4140625" style="165" customWidth="1"/>
    <col min="5899" max="5899" width="4.4140625" style="165" customWidth="1"/>
    <col min="5900" max="5900" width="2.58203125" style="165" customWidth="1"/>
    <col min="5901" max="5901" width="4.4140625" style="165" customWidth="1"/>
    <col min="5902" max="5902" width="2.4140625" style="165" customWidth="1"/>
    <col min="5903" max="5903" width="4.4140625" style="165" customWidth="1"/>
    <col min="5904" max="5904" width="2.4140625" style="165" customWidth="1"/>
    <col min="5905" max="5910" width="4.4140625" style="165" customWidth="1"/>
    <col min="5911" max="5911" width="5.6640625" style="165" customWidth="1"/>
    <col min="5912" max="5913" width="11.6640625" style="165" customWidth="1"/>
    <col min="5914" max="5914" width="4.1640625" style="165" customWidth="1"/>
    <col min="5915" max="5915" width="2.33203125" style="165" customWidth="1"/>
    <col min="5916" max="6144" width="16.83203125" style="165"/>
    <col min="6145" max="6145" width="14.08203125" style="165" customWidth="1"/>
    <col min="6146" max="6146" width="2.4140625" style="165" customWidth="1"/>
    <col min="6147" max="6147" width="4.4140625" style="165" customWidth="1"/>
    <col min="6148" max="6148" width="2.58203125" style="165" customWidth="1"/>
    <col min="6149" max="6149" width="4.4140625" style="165" customWidth="1"/>
    <col min="6150" max="6150" width="2.4140625" style="165" customWidth="1"/>
    <col min="6151" max="6151" width="4.58203125" style="165" customWidth="1"/>
    <col min="6152" max="6152" width="2.58203125" style="165" customWidth="1"/>
    <col min="6153" max="6153" width="4.4140625" style="165" customWidth="1"/>
    <col min="6154" max="6154" width="2.4140625" style="165" customWidth="1"/>
    <col min="6155" max="6155" width="4.4140625" style="165" customWidth="1"/>
    <col min="6156" max="6156" width="2.58203125" style="165" customWidth="1"/>
    <col min="6157" max="6157" width="4.4140625" style="165" customWidth="1"/>
    <col min="6158" max="6158" width="2.4140625" style="165" customWidth="1"/>
    <col min="6159" max="6159" width="4.4140625" style="165" customWidth="1"/>
    <col min="6160" max="6160" width="2.4140625" style="165" customWidth="1"/>
    <col min="6161" max="6166" width="4.4140625" style="165" customWidth="1"/>
    <col min="6167" max="6167" width="5.6640625" style="165" customWidth="1"/>
    <col min="6168" max="6169" width="11.6640625" style="165" customWidth="1"/>
    <col min="6170" max="6170" width="4.1640625" style="165" customWidth="1"/>
    <col min="6171" max="6171" width="2.33203125" style="165" customWidth="1"/>
    <col min="6172" max="6400" width="16.83203125" style="165"/>
    <col min="6401" max="6401" width="14.08203125" style="165" customWidth="1"/>
    <col min="6402" max="6402" width="2.4140625" style="165" customWidth="1"/>
    <col min="6403" max="6403" width="4.4140625" style="165" customWidth="1"/>
    <col min="6404" max="6404" width="2.58203125" style="165" customWidth="1"/>
    <col min="6405" max="6405" width="4.4140625" style="165" customWidth="1"/>
    <col min="6406" max="6406" width="2.4140625" style="165" customWidth="1"/>
    <col min="6407" max="6407" width="4.58203125" style="165" customWidth="1"/>
    <col min="6408" max="6408" width="2.58203125" style="165" customWidth="1"/>
    <col min="6409" max="6409" width="4.4140625" style="165" customWidth="1"/>
    <col min="6410" max="6410" width="2.4140625" style="165" customWidth="1"/>
    <col min="6411" max="6411" width="4.4140625" style="165" customWidth="1"/>
    <col min="6412" max="6412" width="2.58203125" style="165" customWidth="1"/>
    <col min="6413" max="6413" width="4.4140625" style="165" customWidth="1"/>
    <col min="6414" max="6414" width="2.4140625" style="165" customWidth="1"/>
    <col min="6415" max="6415" width="4.4140625" style="165" customWidth="1"/>
    <col min="6416" max="6416" width="2.4140625" style="165" customWidth="1"/>
    <col min="6417" max="6422" width="4.4140625" style="165" customWidth="1"/>
    <col min="6423" max="6423" width="5.6640625" style="165" customWidth="1"/>
    <col min="6424" max="6425" width="11.6640625" style="165" customWidth="1"/>
    <col min="6426" max="6426" width="4.1640625" style="165" customWidth="1"/>
    <col min="6427" max="6427" width="2.33203125" style="165" customWidth="1"/>
    <col min="6428" max="6656" width="16.83203125" style="165"/>
    <col min="6657" max="6657" width="14.08203125" style="165" customWidth="1"/>
    <col min="6658" max="6658" width="2.4140625" style="165" customWidth="1"/>
    <col min="6659" max="6659" width="4.4140625" style="165" customWidth="1"/>
    <col min="6660" max="6660" width="2.58203125" style="165" customWidth="1"/>
    <col min="6661" max="6661" width="4.4140625" style="165" customWidth="1"/>
    <col min="6662" max="6662" width="2.4140625" style="165" customWidth="1"/>
    <col min="6663" max="6663" width="4.58203125" style="165" customWidth="1"/>
    <col min="6664" max="6664" width="2.58203125" style="165" customWidth="1"/>
    <col min="6665" max="6665" width="4.4140625" style="165" customWidth="1"/>
    <col min="6666" max="6666" width="2.4140625" style="165" customWidth="1"/>
    <col min="6667" max="6667" width="4.4140625" style="165" customWidth="1"/>
    <col min="6668" max="6668" width="2.58203125" style="165" customWidth="1"/>
    <col min="6669" max="6669" width="4.4140625" style="165" customWidth="1"/>
    <col min="6670" max="6670" width="2.4140625" style="165" customWidth="1"/>
    <col min="6671" max="6671" width="4.4140625" style="165" customWidth="1"/>
    <col min="6672" max="6672" width="2.4140625" style="165" customWidth="1"/>
    <col min="6673" max="6678" width="4.4140625" style="165" customWidth="1"/>
    <col min="6679" max="6679" width="5.6640625" style="165" customWidth="1"/>
    <col min="6680" max="6681" width="11.6640625" style="165" customWidth="1"/>
    <col min="6682" max="6682" width="4.1640625" style="165" customWidth="1"/>
    <col min="6683" max="6683" width="2.33203125" style="165" customWidth="1"/>
    <col min="6684" max="6912" width="16.83203125" style="165"/>
    <col min="6913" max="6913" width="14.08203125" style="165" customWidth="1"/>
    <col min="6914" max="6914" width="2.4140625" style="165" customWidth="1"/>
    <col min="6915" max="6915" width="4.4140625" style="165" customWidth="1"/>
    <col min="6916" max="6916" width="2.58203125" style="165" customWidth="1"/>
    <col min="6917" max="6917" width="4.4140625" style="165" customWidth="1"/>
    <col min="6918" max="6918" width="2.4140625" style="165" customWidth="1"/>
    <col min="6919" max="6919" width="4.58203125" style="165" customWidth="1"/>
    <col min="6920" max="6920" width="2.58203125" style="165" customWidth="1"/>
    <col min="6921" max="6921" width="4.4140625" style="165" customWidth="1"/>
    <col min="6922" max="6922" width="2.4140625" style="165" customWidth="1"/>
    <col min="6923" max="6923" width="4.4140625" style="165" customWidth="1"/>
    <col min="6924" max="6924" width="2.58203125" style="165" customWidth="1"/>
    <col min="6925" max="6925" width="4.4140625" style="165" customWidth="1"/>
    <col min="6926" max="6926" width="2.4140625" style="165" customWidth="1"/>
    <col min="6927" max="6927" width="4.4140625" style="165" customWidth="1"/>
    <col min="6928" max="6928" width="2.4140625" style="165" customWidth="1"/>
    <col min="6929" max="6934" width="4.4140625" style="165" customWidth="1"/>
    <col min="6935" max="6935" width="5.6640625" style="165" customWidth="1"/>
    <col min="6936" max="6937" width="11.6640625" style="165" customWidth="1"/>
    <col min="6938" max="6938" width="4.1640625" style="165" customWidth="1"/>
    <col min="6939" max="6939" width="2.33203125" style="165" customWidth="1"/>
    <col min="6940" max="7168" width="16.83203125" style="165"/>
    <col min="7169" max="7169" width="14.08203125" style="165" customWidth="1"/>
    <col min="7170" max="7170" width="2.4140625" style="165" customWidth="1"/>
    <col min="7171" max="7171" width="4.4140625" style="165" customWidth="1"/>
    <col min="7172" max="7172" width="2.58203125" style="165" customWidth="1"/>
    <col min="7173" max="7173" width="4.4140625" style="165" customWidth="1"/>
    <col min="7174" max="7174" width="2.4140625" style="165" customWidth="1"/>
    <col min="7175" max="7175" width="4.58203125" style="165" customWidth="1"/>
    <col min="7176" max="7176" width="2.58203125" style="165" customWidth="1"/>
    <col min="7177" max="7177" width="4.4140625" style="165" customWidth="1"/>
    <col min="7178" max="7178" width="2.4140625" style="165" customWidth="1"/>
    <col min="7179" max="7179" width="4.4140625" style="165" customWidth="1"/>
    <col min="7180" max="7180" width="2.58203125" style="165" customWidth="1"/>
    <col min="7181" max="7181" width="4.4140625" style="165" customWidth="1"/>
    <col min="7182" max="7182" width="2.4140625" style="165" customWidth="1"/>
    <col min="7183" max="7183" width="4.4140625" style="165" customWidth="1"/>
    <col min="7184" max="7184" width="2.4140625" style="165" customWidth="1"/>
    <col min="7185" max="7190" width="4.4140625" style="165" customWidth="1"/>
    <col min="7191" max="7191" width="5.6640625" style="165" customWidth="1"/>
    <col min="7192" max="7193" width="11.6640625" style="165" customWidth="1"/>
    <col min="7194" max="7194" width="4.1640625" style="165" customWidth="1"/>
    <col min="7195" max="7195" width="2.33203125" style="165" customWidth="1"/>
    <col min="7196" max="7424" width="16.83203125" style="165"/>
    <col min="7425" max="7425" width="14.08203125" style="165" customWidth="1"/>
    <col min="7426" max="7426" width="2.4140625" style="165" customWidth="1"/>
    <col min="7427" max="7427" width="4.4140625" style="165" customWidth="1"/>
    <col min="7428" max="7428" width="2.58203125" style="165" customWidth="1"/>
    <col min="7429" max="7429" width="4.4140625" style="165" customWidth="1"/>
    <col min="7430" max="7430" width="2.4140625" style="165" customWidth="1"/>
    <col min="7431" max="7431" width="4.58203125" style="165" customWidth="1"/>
    <col min="7432" max="7432" width="2.58203125" style="165" customWidth="1"/>
    <col min="7433" max="7433" width="4.4140625" style="165" customWidth="1"/>
    <col min="7434" max="7434" width="2.4140625" style="165" customWidth="1"/>
    <col min="7435" max="7435" width="4.4140625" style="165" customWidth="1"/>
    <col min="7436" max="7436" width="2.58203125" style="165" customWidth="1"/>
    <col min="7437" max="7437" width="4.4140625" style="165" customWidth="1"/>
    <col min="7438" max="7438" width="2.4140625" style="165" customWidth="1"/>
    <col min="7439" max="7439" width="4.4140625" style="165" customWidth="1"/>
    <col min="7440" max="7440" width="2.4140625" style="165" customWidth="1"/>
    <col min="7441" max="7446" width="4.4140625" style="165" customWidth="1"/>
    <col min="7447" max="7447" width="5.6640625" style="165" customWidth="1"/>
    <col min="7448" max="7449" width="11.6640625" style="165" customWidth="1"/>
    <col min="7450" max="7450" width="4.1640625" style="165" customWidth="1"/>
    <col min="7451" max="7451" width="2.33203125" style="165" customWidth="1"/>
    <col min="7452" max="7680" width="16.83203125" style="165"/>
    <col min="7681" max="7681" width="14.08203125" style="165" customWidth="1"/>
    <col min="7682" max="7682" width="2.4140625" style="165" customWidth="1"/>
    <col min="7683" max="7683" width="4.4140625" style="165" customWidth="1"/>
    <col min="7684" max="7684" width="2.58203125" style="165" customWidth="1"/>
    <col min="7685" max="7685" width="4.4140625" style="165" customWidth="1"/>
    <col min="7686" max="7686" width="2.4140625" style="165" customWidth="1"/>
    <col min="7687" max="7687" width="4.58203125" style="165" customWidth="1"/>
    <col min="7688" max="7688" width="2.58203125" style="165" customWidth="1"/>
    <col min="7689" max="7689" width="4.4140625" style="165" customWidth="1"/>
    <col min="7690" max="7690" width="2.4140625" style="165" customWidth="1"/>
    <col min="7691" max="7691" width="4.4140625" style="165" customWidth="1"/>
    <col min="7692" max="7692" width="2.58203125" style="165" customWidth="1"/>
    <col min="7693" max="7693" width="4.4140625" style="165" customWidth="1"/>
    <col min="7694" max="7694" width="2.4140625" style="165" customWidth="1"/>
    <col min="7695" max="7695" width="4.4140625" style="165" customWidth="1"/>
    <col min="7696" max="7696" width="2.4140625" style="165" customWidth="1"/>
    <col min="7697" max="7702" width="4.4140625" style="165" customWidth="1"/>
    <col min="7703" max="7703" width="5.6640625" style="165" customWidth="1"/>
    <col min="7704" max="7705" width="11.6640625" style="165" customWidth="1"/>
    <col min="7706" max="7706" width="4.1640625" style="165" customWidth="1"/>
    <col min="7707" max="7707" width="2.33203125" style="165" customWidth="1"/>
    <col min="7708" max="7936" width="16.83203125" style="165"/>
    <col min="7937" max="7937" width="14.08203125" style="165" customWidth="1"/>
    <col min="7938" max="7938" width="2.4140625" style="165" customWidth="1"/>
    <col min="7939" max="7939" width="4.4140625" style="165" customWidth="1"/>
    <col min="7940" max="7940" width="2.58203125" style="165" customWidth="1"/>
    <col min="7941" max="7941" width="4.4140625" style="165" customWidth="1"/>
    <col min="7942" max="7942" width="2.4140625" style="165" customWidth="1"/>
    <col min="7943" max="7943" width="4.58203125" style="165" customWidth="1"/>
    <col min="7944" max="7944" width="2.58203125" style="165" customWidth="1"/>
    <col min="7945" max="7945" width="4.4140625" style="165" customWidth="1"/>
    <col min="7946" max="7946" width="2.4140625" style="165" customWidth="1"/>
    <col min="7947" max="7947" width="4.4140625" style="165" customWidth="1"/>
    <col min="7948" max="7948" width="2.58203125" style="165" customWidth="1"/>
    <col min="7949" max="7949" width="4.4140625" style="165" customWidth="1"/>
    <col min="7950" max="7950" width="2.4140625" style="165" customWidth="1"/>
    <col min="7951" max="7951" width="4.4140625" style="165" customWidth="1"/>
    <col min="7952" max="7952" width="2.4140625" style="165" customWidth="1"/>
    <col min="7953" max="7958" width="4.4140625" style="165" customWidth="1"/>
    <col min="7959" max="7959" width="5.6640625" style="165" customWidth="1"/>
    <col min="7960" max="7961" width="11.6640625" style="165" customWidth="1"/>
    <col min="7962" max="7962" width="4.1640625" style="165" customWidth="1"/>
    <col min="7963" max="7963" width="2.33203125" style="165" customWidth="1"/>
    <col min="7964" max="8192" width="16.83203125" style="165"/>
    <col min="8193" max="8193" width="14.08203125" style="165" customWidth="1"/>
    <col min="8194" max="8194" width="2.4140625" style="165" customWidth="1"/>
    <col min="8195" max="8195" width="4.4140625" style="165" customWidth="1"/>
    <col min="8196" max="8196" width="2.58203125" style="165" customWidth="1"/>
    <col min="8197" max="8197" width="4.4140625" style="165" customWidth="1"/>
    <col min="8198" max="8198" width="2.4140625" style="165" customWidth="1"/>
    <col min="8199" max="8199" width="4.58203125" style="165" customWidth="1"/>
    <col min="8200" max="8200" width="2.58203125" style="165" customWidth="1"/>
    <col min="8201" max="8201" width="4.4140625" style="165" customWidth="1"/>
    <col min="8202" max="8202" width="2.4140625" style="165" customWidth="1"/>
    <col min="8203" max="8203" width="4.4140625" style="165" customWidth="1"/>
    <col min="8204" max="8204" width="2.58203125" style="165" customWidth="1"/>
    <col min="8205" max="8205" width="4.4140625" style="165" customWidth="1"/>
    <col min="8206" max="8206" width="2.4140625" style="165" customWidth="1"/>
    <col min="8207" max="8207" width="4.4140625" style="165" customWidth="1"/>
    <col min="8208" max="8208" width="2.4140625" style="165" customWidth="1"/>
    <col min="8209" max="8214" width="4.4140625" style="165" customWidth="1"/>
    <col min="8215" max="8215" width="5.6640625" style="165" customWidth="1"/>
    <col min="8216" max="8217" width="11.6640625" style="165" customWidth="1"/>
    <col min="8218" max="8218" width="4.1640625" style="165" customWidth="1"/>
    <col min="8219" max="8219" width="2.33203125" style="165" customWidth="1"/>
    <col min="8220" max="8448" width="16.83203125" style="165"/>
    <col min="8449" max="8449" width="14.08203125" style="165" customWidth="1"/>
    <col min="8450" max="8450" width="2.4140625" style="165" customWidth="1"/>
    <col min="8451" max="8451" width="4.4140625" style="165" customWidth="1"/>
    <col min="8452" max="8452" width="2.58203125" style="165" customWidth="1"/>
    <col min="8453" max="8453" width="4.4140625" style="165" customWidth="1"/>
    <col min="8454" max="8454" width="2.4140625" style="165" customWidth="1"/>
    <col min="8455" max="8455" width="4.58203125" style="165" customWidth="1"/>
    <col min="8456" max="8456" width="2.58203125" style="165" customWidth="1"/>
    <col min="8457" max="8457" width="4.4140625" style="165" customWidth="1"/>
    <col min="8458" max="8458" width="2.4140625" style="165" customWidth="1"/>
    <col min="8459" max="8459" width="4.4140625" style="165" customWidth="1"/>
    <col min="8460" max="8460" width="2.58203125" style="165" customWidth="1"/>
    <col min="8461" max="8461" width="4.4140625" style="165" customWidth="1"/>
    <col min="8462" max="8462" width="2.4140625" style="165" customWidth="1"/>
    <col min="8463" max="8463" width="4.4140625" style="165" customWidth="1"/>
    <col min="8464" max="8464" width="2.4140625" style="165" customWidth="1"/>
    <col min="8465" max="8470" width="4.4140625" style="165" customWidth="1"/>
    <col min="8471" max="8471" width="5.6640625" style="165" customWidth="1"/>
    <col min="8472" max="8473" width="11.6640625" style="165" customWidth="1"/>
    <col min="8474" max="8474" width="4.1640625" style="165" customWidth="1"/>
    <col min="8475" max="8475" width="2.33203125" style="165" customWidth="1"/>
    <col min="8476" max="8704" width="16.83203125" style="165"/>
    <col min="8705" max="8705" width="14.08203125" style="165" customWidth="1"/>
    <col min="8706" max="8706" width="2.4140625" style="165" customWidth="1"/>
    <col min="8707" max="8707" width="4.4140625" style="165" customWidth="1"/>
    <col min="8708" max="8708" width="2.58203125" style="165" customWidth="1"/>
    <col min="8709" max="8709" width="4.4140625" style="165" customWidth="1"/>
    <col min="8710" max="8710" width="2.4140625" style="165" customWidth="1"/>
    <col min="8711" max="8711" width="4.58203125" style="165" customWidth="1"/>
    <col min="8712" max="8712" width="2.58203125" style="165" customWidth="1"/>
    <col min="8713" max="8713" width="4.4140625" style="165" customWidth="1"/>
    <col min="8714" max="8714" width="2.4140625" style="165" customWidth="1"/>
    <col min="8715" max="8715" width="4.4140625" style="165" customWidth="1"/>
    <col min="8716" max="8716" width="2.58203125" style="165" customWidth="1"/>
    <col min="8717" max="8717" width="4.4140625" style="165" customWidth="1"/>
    <col min="8718" max="8718" width="2.4140625" style="165" customWidth="1"/>
    <col min="8719" max="8719" width="4.4140625" style="165" customWidth="1"/>
    <col min="8720" max="8720" width="2.4140625" style="165" customWidth="1"/>
    <col min="8721" max="8726" width="4.4140625" style="165" customWidth="1"/>
    <col min="8727" max="8727" width="5.6640625" style="165" customWidth="1"/>
    <col min="8728" max="8729" width="11.6640625" style="165" customWidth="1"/>
    <col min="8730" max="8730" width="4.1640625" style="165" customWidth="1"/>
    <col min="8731" max="8731" width="2.33203125" style="165" customWidth="1"/>
    <col min="8732" max="8960" width="16.83203125" style="165"/>
    <col min="8961" max="8961" width="14.08203125" style="165" customWidth="1"/>
    <col min="8962" max="8962" width="2.4140625" style="165" customWidth="1"/>
    <col min="8963" max="8963" width="4.4140625" style="165" customWidth="1"/>
    <col min="8964" max="8964" width="2.58203125" style="165" customWidth="1"/>
    <col min="8965" max="8965" width="4.4140625" style="165" customWidth="1"/>
    <col min="8966" max="8966" width="2.4140625" style="165" customWidth="1"/>
    <col min="8967" max="8967" width="4.58203125" style="165" customWidth="1"/>
    <col min="8968" max="8968" width="2.58203125" style="165" customWidth="1"/>
    <col min="8969" max="8969" width="4.4140625" style="165" customWidth="1"/>
    <col min="8970" max="8970" width="2.4140625" style="165" customWidth="1"/>
    <col min="8971" max="8971" width="4.4140625" style="165" customWidth="1"/>
    <col min="8972" max="8972" width="2.58203125" style="165" customWidth="1"/>
    <col min="8973" max="8973" width="4.4140625" style="165" customWidth="1"/>
    <col min="8974" max="8974" width="2.4140625" style="165" customWidth="1"/>
    <col min="8975" max="8975" width="4.4140625" style="165" customWidth="1"/>
    <col min="8976" max="8976" width="2.4140625" style="165" customWidth="1"/>
    <col min="8977" max="8982" width="4.4140625" style="165" customWidth="1"/>
    <col min="8983" max="8983" width="5.6640625" style="165" customWidth="1"/>
    <col min="8984" max="8985" width="11.6640625" style="165" customWidth="1"/>
    <col min="8986" max="8986" width="4.1640625" style="165" customWidth="1"/>
    <col min="8987" max="8987" width="2.33203125" style="165" customWidth="1"/>
    <col min="8988" max="9216" width="16.83203125" style="165"/>
    <col min="9217" max="9217" width="14.08203125" style="165" customWidth="1"/>
    <col min="9218" max="9218" width="2.4140625" style="165" customWidth="1"/>
    <col min="9219" max="9219" width="4.4140625" style="165" customWidth="1"/>
    <col min="9220" max="9220" width="2.58203125" style="165" customWidth="1"/>
    <col min="9221" max="9221" width="4.4140625" style="165" customWidth="1"/>
    <col min="9222" max="9222" width="2.4140625" style="165" customWidth="1"/>
    <col min="9223" max="9223" width="4.58203125" style="165" customWidth="1"/>
    <col min="9224" max="9224" width="2.58203125" style="165" customWidth="1"/>
    <col min="9225" max="9225" width="4.4140625" style="165" customWidth="1"/>
    <col min="9226" max="9226" width="2.4140625" style="165" customWidth="1"/>
    <col min="9227" max="9227" width="4.4140625" style="165" customWidth="1"/>
    <col min="9228" max="9228" width="2.58203125" style="165" customWidth="1"/>
    <col min="9229" max="9229" width="4.4140625" style="165" customWidth="1"/>
    <col min="9230" max="9230" width="2.4140625" style="165" customWidth="1"/>
    <col min="9231" max="9231" width="4.4140625" style="165" customWidth="1"/>
    <col min="9232" max="9232" width="2.4140625" style="165" customWidth="1"/>
    <col min="9233" max="9238" width="4.4140625" style="165" customWidth="1"/>
    <col min="9239" max="9239" width="5.6640625" style="165" customWidth="1"/>
    <col min="9240" max="9241" width="11.6640625" style="165" customWidth="1"/>
    <col min="9242" max="9242" width="4.1640625" style="165" customWidth="1"/>
    <col min="9243" max="9243" width="2.33203125" style="165" customWidth="1"/>
    <col min="9244" max="9472" width="16.83203125" style="165"/>
    <col min="9473" max="9473" width="14.08203125" style="165" customWidth="1"/>
    <col min="9474" max="9474" width="2.4140625" style="165" customWidth="1"/>
    <col min="9475" max="9475" width="4.4140625" style="165" customWidth="1"/>
    <col min="9476" max="9476" width="2.58203125" style="165" customWidth="1"/>
    <col min="9477" max="9477" width="4.4140625" style="165" customWidth="1"/>
    <col min="9478" max="9478" width="2.4140625" style="165" customWidth="1"/>
    <col min="9479" max="9479" width="4.58203125" style="165" customWidth="1"/>
    <col min="9480" max="9480" width="2.58203125" style="165" customWidth="1"/>
    <col min="9481" max="9481" width="4.4140625" style="165" customWidth="1"/>
    <col min="9482" max="9482" width="2.4140625" style="165" customWidth="1"/>
    <col min="9483" max="9483" width="4.4140625" style="165" customWidth="1"/>
    <col min="9484" max="9484" width="2.58203125" style="165" customWidth="1"/>
    <col min="9485" max="9485" width="4.4140625" style="165" customWidth="1"/>
    <col min="9486" max="9486" width="2.4140625" style="165" customWidth="1"/>
    <col min="9487" max="9487" width="4.4140625" style="165" customWidth="1"/>
    <col min="9488" max="9488" width="2.4140625" style="165" customWidth="1"/>
    <col min="9489" max="9494" width="4.4140625" style="165" customWidth="1"/>
    <col min="9495" max="9495" width="5.6640625" style="165" customWidth="1"/>
    <col min="9496" max="9497" width="11.6640625" style="165" customWidth="1"/>
    <col min="9498" max="9498" width="4.1640625" style="165" customWidth="1"/>
    <col min="9499" max="9499" width="2.33203125" style="165" customWidth="1"/>
    <col min="9500" max="9728" width="16.83203125" style="165"/>
    <col min="9729" max="9729" width="14.08203125" style="165" customWidth="1"/>
    <col min="9730" max="9730" width="2.4140625" style="165" customWidth="1"/>
    <col min="9731" max="9731" width="4.4140625" style="165" customWidth="1"/>
    <col min="9732" max="9732" width="2.58203125" style="165" customWidth="1"/>
    <col min="9733" max="9733" width="4.4140625" style="165" customWidth="1"/>
    <col min="9734" max="9734" width="2.4140625" style="165" customWidth="1"/>
    <col min="9735" max="9735" width="4.58203125" style="165" customWidth="1"/>
    <col min="9736" max="9736" width="2.58203125" style="165" customWidth="1"/>
    <col min="9737" max="9737" width="4.4140625" style="165" customWidth="1"/>
    <col min="9738" max="9738" width="2.4140625" style="165" customWidth="1"/>
    <col min="9739" max="9739" width="4.4140625" style="165" customWidth="1"/>
    <col min="9740" max="9740" width="2.58203125" style="165" customWidth="1"/>
    <col min="9741" max="9741" width="4.4140625" style="165" customWidth="1"/>
    <col min="9742" max="9742" width="2.4140625" style="165" customWidth="1"/>
    <col min="9743" max="9743" width="4.4140625" style="165" customWidth="1"/>
    <col min="9744" max="9744" width="2.4140625" style="165" customWidth="1"/>
    <col min="9745" max="9750" width="4.4140625" style="165" customWidth="1"/>
    <col min="9751" max="9751" width="5.6640625" style="165" customWidth="1"/>
    <col min="9752" max="9753" width="11.6640625" style="165" customWidth="1"/>
    <col min="9754" max="9754" width="4.1640625" style="165" customWidth="1"/>
    <col min="9755" max="9755" width="2.33203125" style="165" customWidth="1"/>
    <col min="9756" max="9984" width="16.83203125" style="165"/>
    <col min="9985" max="9985" width="14.08203125" style="165" customWidth="1"/>
    <col min="9986" max="9986" width="2.4140625" style="165" customWidth="1"/>
    <col min="9987" max="9987" width="4.4140625" style="165" customWidth="1"/>
    <col min="9988" max="9988" width="2.58203125" style="165" customWidth="1"/>
    <col min="9989" max="9989" width="4.4140625" style="165" customWidth="1"/>
    <col min="9990" max="9990" width="2.4140625" style="165" customWidth="1"/>
    <col min="9991" max="9991" width="4.58203125" style="165" customWidth="1"/>
    <col min="9992" max="9992" width="2.58203125" style="165" customWidth="1"/>
    <col min="9993" max="9993" width="4.4140625" style="165" customWidth="1"/>
    <col min="9994" max="9994" width="2.4140625" style="165" customWidth="1"/>
    <col min="9995" max="9995" width="4.4140625" style="165" customWidth="1"/>
    <col min="9996" max="9996" width="2.58203125" style="165" customWidth="1"/>
    <col min="9997" max="9997" width="4.4140625" style="165" customWidth="1"/>
    <col min="9998" max="9998" width="2.4140625" style="165" customWidth="1"/>
    <col min="9999" max="9999" width="4.4140625" style="165" customWidth="1"/>
    <col min="10000" max="10000" width="2.4140625" style="165" customWidth="1"/>
    <col min="10001" max="10006" width="4.4140625" style="165" customWidth="1"/>
    <col min="10007" max="10007" width="5.6640625" style="165" customWidth="1"/>
    <col min="10008" max="10009" width="11.6640625" style="165" customWidth="1"/>
    <col min="10010" max="10010" width="4.1640625" style="165" customWidth="1"/>
    <col min="10011" max="10011" width="2.33203125" style="165" customWidth="1"/>
    <col min="10012" max="10240" width="16.83203125" style="165"/>
    <col min="10241" max="10241" width="14.08203125" style="165" customWidth="1"/>
    <col min="10242" max="10242" width="2.4140625" style="165" customWidth="1"/>
    <col min="10243" max="10243" width="4.4140625" style="165" customWidth="1"/>
    <col min="10244" max="10244" width="2.58203125" style="165" customWidth="1"/>
    <col min="10245" max="10245" width="4.4140625" style="165" customWidth="1"/>
    <col min="10246" max="10246" width="2.4140625" style="165" customWidth="1"/>
    <col min="10247" max="10247" width="4.58203125" style="165" customWidth="1"/>
    <col min="10248" max="10248" width="2.58203125" style="165" customWidth="1"/>
    <col min="10249" max="10249" width="4.4140625" style="165" customWidth="1"/>
    <col min="10250" max="10250" width="2.4140625" style="165" customWidth="1"/>
    <col min="10251" max="10251" width="4.4140625" style="165" customWidth="1"/>
    <col min="10252" max="10252" width="2.58203125" style="165" customWidth="1"/>
    <col min="10253" max="10253" width="4.4140625" style="165" customWidth="1"/>
    <col min="10254" max="10254" width="2.4140625" style="165" customWidth="1"/>
    <col min="10255" max="10255" width="4.4140625" style="165" customWidth="1"/>
    <col min="10256" max="10256" width="2.4140625" style="165" customWidth="1"/>
    <col min="10257" max="10262" width="4.4140625" style="165" customWidth="1"/>
    <col min="10263" max="10263" width="5.6640625" style="165" customWidth="1"/>
    <col min="10264" max="10265" width="11.6640625" style="165" customWidth="1"/>
    <col min="10266" max="10266" width="4.1640625" style="165" customWidth="1"/>
    <col min="10267" max="10267" width="2.33203125" style="165" customWidth="1"/>
    <col min="10268" max="10496" width="16.83203125" style="165"/>
    <col min="10497" max="10497" width="14.08203125" style="165" customWidth="1"/>
    <col min="10498" max="10498" width="2.4140625" style="165" customWidth="1"/>
    <col min="10499" max="10499" width="4.4140625" style="165" customWidth="1"/>
    <col min="10500" max="10500" width="2.58203125" style="165" customWidth="1"/>
    <col min="10501" max="10501" width="4.4140625" style="165" customWidth="1"/>
    <col min="10502" max="10502" width="2.4140625" style="165" customWidth="1"/>
    <col min="10503" max="10503" width="4.58203125" style="165" customWidth="1"/>
    <col min="10504" max="10504" width="2.58203125" style="165" customWidth="1"/>
    <col min="10505" max="10505" width="4.4140625" style="165" customWidth="1"/>
    <col min="10506" max="10506" width="2.4140625" style="165" customWidth="1"/>
    <col min="10507" max="10507" width="4.4140625" style="165" customWidth="1"/>
    <col min="10508" max="10508" width="2.58203125" style="165" customWidth="1"/>
    <col min="10509" max="10509" width="4.4140625" style="165" customWidth="1"/>
    <col min="10510" max="10510" width="2.4140625" style="165" customWidth="1"/>
    <col min="10511" max="10511" width="4.4140625" style="165" customWidth="1"/>
    <col min="10512" max="10512" width="2.4140625" style="165" customWidth="1"/>
    <col min="10513" max="10518" width="4.4140625" style="165" customWidth="1"/>
    <col min="10519" max="10519" width="5.6640625" style="165" customWidth="1"/>
    <col min="10520" max="10521" width="11.6640625" style="165" customWidth="1"/>
    <col min="10522" max="10522" width="4.1640625" style="165" customWidth="1"/>
    <col min="10523" max="10523" width="2.33203125" style="165" customWidth="1"/>
    <col min="10524" max="10752" width="16.83203125" style="165"/>
    <col min="10753" max="10753" width="14.08203125" style="165" customWidth="1"/>
    <col min="10754" max="10754" width="2.4140625" style="165" customWidth="1"/>
    <col min="10755" max="10755" width="4.4140625" style="165" customWidth="1"/>
    <col min="10756" max="10756" width="2.58203125" style="165" customWidth="1"/>
    <col min="10757" max="10757" width="4.4140625" style="165" customWidth="1"/>
    <col min="10758" max="10758" width="2.4140625" style="165" customWidth="1"/>
    <col min="10759" max="10759" width="4.58203125" style="165" customWidth="1"/>
    <col min="10760" max="10760" width="2.58203125" style="165" customWidth="1"/>
    <col min="10761" max="10761" width="4.4140625" style="165" customWidth="1"/>
    <col min="10762" max="10762" width="2.4140625" style="165" customWidth="1"/>
    <col min="10763" max="10763" width="4.4140625" style="165" customWidth="1"/>
    <col min="10764" max="10764" width="2.58203125" style="165" customWidth="1"/>
    <col min="10765" max="10765" width="4.4140625" style="165" customWidth="1"/>
    <col min="10766" max="10766" width="2.4140625" style="165" customWidth="1"/>
    <col min="10767" max="10767" width="4.4140625" style="165" customWidth="1"/>
    <col min="10768" max="10768" width="2.4140625" style="165" customWidth="1"/>
    <col min="10769" max="10774" width="4.4140625" style="165" customWidth="1"/>
    <col min="10775" max="10775" width="5.6640625" style="165" customWidth="1"/>
    <col min="10776" max="10777" width="11.6640625" style="165" customWidth="1"/>
    <col min="10778" max="10778" width="4.1640625" style="165" customWidth="1"/>
    <col min="10779" max="10779" width="2.33203125" style="165" customWidth="1"/>
    <col min="10780" max="11008" width="16.83203125" style="165"/>
    <col min="11009" max="11009" width="14.08203125" style="165" customWidth="1"/>
    <col min="11010" max="11010" width="2.4140625" style="165" customWidth="1"/>
    <col min="11011" max="11011" width="4.4140625" style="165" customWidth="1"/>
    <col min="11012" max="11012" width="2.58203125" style="165" customWidth="1"/>
    <col min="11013" max="11013" width="4.4140625" style="165" customWidth="1"/>
    <col min="11014" max="11014" width="2.4140625" style="165" customWidth="1"/>
    <col min="11015" max="11015" width="4.58203125" style="165" customWidth="1"/>
    <col min="11016" max="11016" width="2.58203125" style="165" customWidth="1"/>
    <col min="11017" max="11017" width="4.4140625" style="165" customWidth="1"/>
    <col min="11018" max="11018" width="2.4140625" style="165" customWidth="1"/>
    <col min="11019" max="11019" width="4.4140625" style="165" customWidth="1"/>
    <col min="11020" max="11020" width="2.58203125" style="165" customWidth="1"/>
    <col min="11021" max="11021" width="4.4140625" style="165" customWidth="1"/>
    <col min="11022" max="11022" width="2.4140625" style="165" customWidth="1"/>
    <col min="11023" max="11023" width="4.4140625" style="165" customWidth="1"/>
    <col min="11024" max="11024" width="2.4140625" style="165" customWidth="1"/>
    <col min="11025" max="11030" width="4.4140625" style="165" customWidth="1"/>
    <col min="11031" max="11031" width="5.6640625" style="165" customWidth="1"/>
    <col min="11032" max="11033" width="11.6640625" style="165" customWidth="1"/>
    <col min="11034" max="11034" width="4.1640625" style="165" customWidth="1"/>
    <col min="11035" max="11035" width="2.33203125" style="165" customWidth="1"/>
    <col min="11036" max="11264" width="16.83203125" style="165"/>
    <col min="11265" max="11265" width="14.08203125" style="165" customWidth="1"/>
    <col min="11266" max="11266" width="2.4140625" style="165" customWidth="1"/>
    <col min="11267" max="11267" width="4.4140625" style="165" customWidth="1"/>
    <col min="11268" max="11268" width="2.58203125" style="165" customWidth="1"/>
    <col min="11269" max="11269" width="4.4140625" style="165" customWidth="1"/>
    <col min="11270" max="11270" width="2.4140625" style="165" customWidth="1"/>
    <col min="11271" max="11271" width="4.58203125" style="165" customWidth="1"/>
    <col min="11272" max="11272" width="2.58203125" style="165" customWidth="1"/>
    <col min="11273" max="11273" width="4.4140625" style="165" customWidth="1"/>
    <col min="11274" max="11274" width="2.4140625" style="165" customWidth="1"/>
    <col min="11275" max="11275" width="4.4140625" style="165" customWidth="1"/>
    <col min="11276" max="11276" width="2.58203125" style="165" customWidth="1"/>
    <col min="11277" max="11277" width="4.4140625" style="165" customWidth="1"/>
    <col min="11278" max="11278" width="2.4140625" style="165" customWidth="1"/>
    <col min="11279" max="11279" width="4.4140625" style="165" customWidth="1"/>
    <col min="11280" max="11280" width="2.4140625" style="165" customWidth="1"/>
    <col min="11281" max="11286" width="4.4140625" style="165" customWidth="1"/>
    <col min="11287" max="11287" width="5.6640625" style="165" customWidth="1"/>
    <col min="11288" max="11289" width="11.6640625" style="165" customWidth="1"/>
    <col min="11290" max="11290" width="4.1640625" style="165" customWidth="1"/>
    <col min="11291" max="11291" width="2.33203125" style="165" customWidth="1"/>
    <col min="11292" max="11520" width="16.83203125" style="165"/>
    <col min="11521" max="11521" width="14.08203125" style="165" customWidth="1"/>
    <col min="11522" max="11522" width="2.4140625" style="165" customWidth="1"/>
    <col min="11523" max="11523" width="4.4140625" style="165" customWidth="1"/>
    <col min="11524" max="11524" width="2.58203125" style="165" customWidth="1"/>
    <col min="11525" max="11525" width="4.4140625" style="165" customWidth="1"/>
    <col min="11526" max="11526" width="2.4140625" style="165" customWidth="1"/>
    <col min="11527" max="11527" width="4.58203125" style="165" customWidth="1"/>
    <col min="11528" max="11528" width="2.58203125" style="165" customWidth="1"/>
    <col min="11529" max="11529" width="4.4140625" style="165" customWidth="1"/>
    <col min="11530" max="11530" width="2.4140625" style="165" customWidth="1"/>
    <col min="11531" max="11531" width="4.4140625" style="165" customWidth="1"/>
    <col min="11532" max="11532" width="2.58203125" style="165" customWidth="1"/>
    <col min="11533" max="11533" width="4.4140625" style="165" customWidth="1"/>
    <col min="11534" max="11534" width="2.4140625" style="165" customWidth="1"/>
    <col min="11535" max="11535" width="4.4140625" style="165" customWidth="1"/>
    <col min="11536" max="11536" width="2.4140625" style="165" customWidth="1"/>
    <col min="11537" max="11542" width="4.4140625" style="165" customWidth="1"/>
    <col min="11543" max="11543" width="5.6640625" style="165" customWidth="1"/>
    <col min="11544" max="11545" width="11.6640625" style="165" customWidth="1"/>
    <col min="11546" max="11546" width="4.1640625" style="165" customWidth="1"/>
    <col min="11547" max="11547" width="2.33203125" style="165" customWidth="1"/>
    <col min="11548" max="11776" width="16.83203125" style="165"/>
    <col min="11777" max="11777" width="14.08203125" style="165" customWidth="1"/>
    <col min="11778" max="11778" width="2.4140625" style="165" customWidth="1"/>
    <col min="11779" max="11779" width="4.4140625" style="165" customWidth="1"/>
    <col min="11780" max="11780" width="2.58203125" style="165" customWidth="1"/>
    <col min="11781" max="11781" width="4.4140625" style="165" customWidth="1"/>
    <col min="11782" max="11782" width="2.4140625" style="165" customWidth="1"/>
    <col min="11783" max="11783" width="4.58203125" style="165" customWidth="1"/>
    <col min="11784" max="11784" width="2.58203125" style="165" customWidth="1"/>
    <col min="11785" max="11785" width="4.4140625" style="165" customWidth="1"/>
    <col min="11786" max="11786" width="2.4140625" style="165" customWidth="1"/>
    <col min="11787" max="11787" width="4.4140625" style="165" customWidth="1"/>
    <col min="11788" max="11788" width="2.58203125" style="165" customWidth="1"/>
    <col min="11789" max="11789" width="4.4140625" style="165" customWidth="1"/>
    <col min="11790" max="11790" width="2.4140625" style="165" customWidth="1"/>
    <col min="11791" max="11791" width="4.4140625" style="165" customWidth="1"/>
    <col min="11792" max="11792" width="2.4140625" style="165" customWidth="1"/>
    <col min="11793" max="11798" width="4.4140625" style="165" customWidth="1"/>
    <col min="11799" max="11799" width="5.6640625" style="165" customWidth="1"/>
    <col min="11800" max="11801" width="11.6640625" style="165" customWidth="1"/>
    <col min="11802" max="11802" width="4.1640625" style="165" customWidth="1"/>
    <col min="11803" max="11803" width="2.33203125" style="165" customWidth="1"/>
    <col min="11804" max="12032" width="16.83203125" style="165"/>
    <col min="12033" max="12033" width="14.08203125" style="165" customWidth="1"/>
    <col min="12034" max="12034" width="2.4140625" style="165" customWidth="1"/>
    <col min="12035" max="12035" width="4.4140625" style="165" customWidth="1"/>
    <col min="12036" max="12036" width="2.58203125" style="165" customWidth="1"/>
    <col min="12037" max="12037" width="4.4140625" style="165" customWidth="1"/>
    <col min="12038" max="12038" width="2.4140625" style="165" customWidth="1"/>
    <col min="12039" max="12039" width="4.58203125" style="165" customWidth="1"/>
    <col min="12040" max="12040" width="2.58203125" style="165" customWidth="1"/>
    <col min="12041" max="12041" width="4.4140625" style="165" customWidth="1"/>
    <col min="12042" max="12042" width="2.4140625" style="165" customWidth="1"/>
    <col min="12043" max="12043" width="4.4140625" style="165" customWidth="1"/>
    <col min="12044" max="12044" width="2.58203125" style="165" customWidth="1"/>
    <col min="12045" max="12045" width="4.4140625" style="165" customWidth="1"/>
    <col min="12046" max="12046" width="2.4140625" style="165" customWidth="1"/>
    <col min="12047" max="12047" width="4.4140625" style="165" customWidth="1"/>
    <col min="12048" max="12048" width="2.4140625" style="165" customWidth="1"/>
    <col min="12049" max="12054" width="4.4140625" style="165" customWidth="1"/>
    <col min="12055" max="12055" width="5.6640625" style="165" customWidth="1"/>
    <col min="12056" max="12057" width="11.6640625" style="165" customWidth="1"/>
    <col min="12058" max="12058" width="4.1640625" style="165" customWidth="1"/>
    <col min="12059" max="12059" width="2.33203125" style="165" customWidth="1"/>
    <col min="12060" max="12288" width="16.83203125" style="165"/>
    <col min="12289" max="12289" width="14.08203125" style="165" customWidth="1"/>
    <col min="12290" max="12290" width="2.4140625" style="165" customWidth="1"/>
    <col min="12291" max="12291" width="4.4140625" style="165" customWidth="1"/>
    <col min="12292" max="12292" width="2.58203125" style="165" customWidth="1"/>
    <col min="12293" max="12293" width="4.4140625" style="165" customWidth="1"/>
    <col min="12294" max="12294" width="2.4140625" style="165" customWidth="1"/>
    <col min="12295" max="12295" width="4.58203125" style="165" customWidth="1"/>
    <col min="12296" max="12296" width="2.58203125" style="165" customWidth="1"/>
    <col min="12297" max="12297" width="4.4140625" style="165" customWidth="1"/>
    <col min="12298" max="12298" width="2.4140625" style="165" customWidth="1"/>
    <col min="12299" max="12299" width="4.4140625" style="165" customWidth="1"/>
    <col min="12300" max="12300" width="2.58203125" style="165" customWidth="1"/>
    <col min="12301" max="12301" width="4.4140625" style="165" customWidth="1"/>
    <col min="12302" max="12302" width="2.4140625" style="165" customWidth="1"/>
    <col min="12303" max="12303" width="4.4140625" style="165" customWidth="1"/>
    <col min="12304" max="12304" width="2.4140625" style="165" customWidth="1"/>
    <col min="12305" max="12310" width="4.4140625" style="165" customWidth="1"/>
    <col min="12311" max="12311" width="5.6640625" style="165" customWidth="1"/>
    <col min="12312" max="12313" width="11.6640625" style="165" customWidth="1"/>
    <col min="12314" max="12314" width="4.1640625" style="165" customWidth="1"/>
    <col min="12315" max="12315" width="2.33203125" style="165" customWidth="1"/>
    <col min="12316" max="12544" width="16.83203125" style="165"/>
    <col min="12545" max="12545" width="14.08203125" style="165" customWidth="1"/>
    <col min="12546" max="12546" width="2.4140625" style="165" customWidth="1"/>
    <col min="12547" max="12547" width="4.4140625" style="165" customWidth="1"/>
    <col min="12548" max="12548" width="2.58203125" style="165" customWidth="1"/>
    <col min="12549" max="12549" width="4.4140625" style="165" customWidth="1"/>
    <col min="12550" max="12550" width="2.4140625" style="165" customWidth="1"/>
    <col min="12551" max="12551" width="4.58203125" style="165" customWidth="1"/>
    <col min="12552" max="12552" width="2.58203125" style="165" customWidth="1"/>
    <col min="12553" max="12553" width="4.4140625" style="165" customWidth="1"/>
    <col min="12554" max="12554" width="2.4140625" style="165" customWidth="1"/>
    <col min="12555" max="12555" width="4.4140625" style="165" customWidth="1"/>
    <col min="12556" max="12556" width="2.58203125" style="165" customWidth="1"/>
    <col min="12557" max="12557" width="4.4140625" style="165" customWidth="1"/>
    <col min="12558" max="12558" width="2.4140625" style="165" customWidth="1"/>
    <col min="12559" max="12559" width="4.4140625" style="165" customWidth="1"/>
    <col min="12560" max="12560" width="2.4140625" style="165" customWidth="1"/>
    <col min="12561" max="12566" width="4.4140625" style="165" customWidth="1"/>
    <col min="12567" max="12567" width="5.6640625" style="165" customWidth="1"/>
    <col min="12568" max="12569" width="11.6640625" style="165" customWidth="1"/>
    <col min="12570" max="12570" width="4.1640625" style="165" customWidth="1"/>
    <col min="12571" max="12571" width="2.33203125" style="165" customWidth="1"/>
    <col min="12572" max="12800" width="16.83203125" style="165"/>
    <col min="12801" max="12801" width="14.08203125" style="165" customWidth="1"/>
    <col min="12802" max="12802" width="2.4140625" style="165" customWidth="1"/>
    <col min="12803" max="12803" width="4.4140625" style="165" customWidth="1"/>
    <col min="12804" max="12804" width="2.58203125" style="165" customWidth="1"/>
    <col min="12805" max="12805" width="4.4140625" style="165" customWidth="1"/>
    <col min="12806" max="12806" width="2.4140625" style="165" customWidth="1"/>
    <col min="12807" max="12807" width="4.58203125" style="165" customWidth="1"/>
    <col min="12808" max="12808" width="2.58203125" style="165" customWidth="1"/>
    <col min="12809" max="12809" width="4.4140625" style="165" customWidth="1"/>
    <col min="12810" max="12810" width="2.4140625" style="165" customWidth="1"/>
    <col min="12811" max="12811" width="4.4140625" style="165" customWidth="1"/>
    <col min="12812" max="12812" width="2.58203125" style="165" customWidth="1"/>
    <col min="12813" max="12813" width="4.4140625" style="165" customWidth="1"/>
    <col min="12814" max="12814" width="2.4140625" style="165" customWidth="1"/>
    <col min="12815" max="12815" width="4.4140625" style="165" customWidth="1"/>
    <col min="12816" max="12816" width="2.4140625" style="165" customWidth="1"/>
    <col min="12817" max="12822" width="4.4140625" style="165" customWidth="1"/>
    <col min="12823" max="12823" width="5.6640625" style="165" customWidth="1"/>
    <col min="12824" max="12825" width="11.6640625" style="165" customWidth="1"/>
    <col min="12826" max="12826" width="4.1640625" style="165" customWidth="1"/>
    <col min="12827" max="12827" width="2.33203125" style="165" customWidth="1"/>
    <col min="12828" max="13056" width="16.83203125" style="165"/>
    <col min="13057" max="13057" width="14.08203125" style="165" customWidth="1"/>
    <col min="13058" max="13058" width="2.4140625" style="165" customWidth="1"/>
    <col min="13059" max="13059" width="4.4140625" style="165" customWidth="1"/>
    <col min="13060" max="13060" width="2.58203125" style="165" customWidth="1"/>
    <col min="13061" max="13061" width="4.4140625" style="165" customWidth="1"/>
    <col min="13062" max="13062" width="2.4140625" style="165" customWidth="1"/>
    <col min="13063" max="13063" width="4.58203125" style="165" customWidth="1"/>
    <col min="13064" max="13064" width="2.58203125" style="165" customWidth="1"/>
    <col min="13065" max="13065" width="4.4140625" style="165" customWidth="1"/>
    <col min="13066" max="13066" width="2.4140625" style="165" customWidth="1"/>
    <col min="13067" max="13067" width="4.4140625" style="165" customWidth="1"/>
    <col min="13068" max="13068" width="2.58203125" style="165" customWidth="1"/>
    <col min="13069" max="13069" width="4.4140625" style="165" customWidth="1"/>
    <col min="13070" max="13070" width="2.4140625" style="165" customWidth="1"/>
    <col min="13071" max="13071" width="4.4140625" style="165" customWidth="1"/>
    <col min="13072" max="13072" width="2.4140625" style="165" customWidth="1"/>
    <col min="13073" max="13078" width="4.4140625" style="165" customWidth="1"/>
    <col min="13079" max="13079" width="5.6640625" style="165" customWidth="1"/>
    <col min="13080" max="13081" width="11.6640625" style="165" customWidth="1"/>
    <col min="13082" max="13082" width="4.1640625" style="165" customWidth="1"/>
    <col min="13083" max="13083" width="2.33203125" style="165" customWidth="1"/>
    <col min="13084" max="13312" width="16.83203125" style="165"/>
    <col min="13313" max="13313" width="14.08203125" style="165" customWidth="1"/>
    <col min="13314" max="13314" width="2.4140625" style="165" customWidth="1"/>
    <col min="13315" max="13315" width="4.4140625" style="165" customWidth="1"/>
    <col min="13316" max="13316" width="2.58203125" style="165" customWidth="1"/>
    <col min="13317" max="13317" width="4.4140625" style="165" customWidth="1"/>
    <col min="13318" max="13318" width="2.4140625" style="165" customWidth="1"/>
    <col min="13319" max="13319" width="4.58203125" style="165" customWidth="1"/>
    <col min="13320" max="13320" width="2.58203125" style="165" customWidth="1"/>
    <col min="13321" max="13321" width="4.4140625" style="165" customWidth="1"/>
    <col min="13322" max="13322" width="2.4140625" style="165" customWidth="1"/>
    <col min="13323" max="13323" width="4.4140625" style="165" customWidth="1"/>
    <col min="13324" max="13324" width="2.58203125" style="165" customWidth="1"/>
    <col min="13325" max="13325" width="4.4140625" style="165" customWidth="1"/>
    <col min="13326" max="13326" width="2.4140625" style="165" customWidth="1"/>
    <col min="13327" max="13327" width="4.4140625" style="165" customWidth="1"/>
    <col min="13328" max="13328" width="2.4140625" style="165" customWidth="1"/>
    <col min="13329" max="13334" width="4.4140625" style="165" customWidth="1"/>
    <col min="13335" max="13335" width="5.6640625" style="165" customWidth="1"/>
    <col min="13336" max="13337" width="11.6640625" style="165" customWidth="1"/>
    <col min="13338" max="13338" width="4.1640625" style="165" customWidth="1"/>
    <col min="13339" max="13339" width="2.33203125" style="165" customWidth="1"/>
    <col min="13340" max="13568" width="16.83203125" style="165"/>
    <col min="13569" max="13569" width="14.08203125" style="165" customWidth="1"/>
    <col min="13570" max="13570" width="2.4140625" style="165" customWidth="1"/>
    <col min="13571" max="13571" width="4.4140625" style="165" customWidth="1"/>
    <col min="13572" max="13572" width="2.58203125" style="165" customWidth="1"/>
    <col min="13573" max="13573" width="4.4140625" style="165" customWidth="1"/>
    <col min="13574" max="13574" width="2.4140625" style="165" customWidth="1"/>
    <col min="13575" max="13575" width="4.58203125" style="165" customWidth="1"/>
    <col min="13576" max="13576" width="2.58203125" style="165" customWidth="1"/>
    <col min="13577" max="13577" width="4.4140625" style="165" customWidth="1"/>
    <col min="13578" max="13578" width="2.4140625" style="165" customWidth="1"/>
    <col min="13579" max="13579" width="4.4140625" style="165" customWidth="1"/>
    <col min="13580" max="13580" width="2.58203125" style="165" customWidth="1"/>
    <col min="13581" max="13581" width="4.4140625" style="165" customWidth="1"/>
    <col min="13582" max="13582" width="2.4140625" style="165" customWidth="1"/>
    <col min="13583" max="13583" width="4.4140625" style="165" customWidth="1"/>
    <col min="13584" max="13584" width="2.4140625" style="165" customWidth="1"/>
    <col min="13585" max="13590" width="4.4140625" style="165" customWidth="1"/>
    <col min="13591" max="13591" width="5.6640625" style="165" customWidth="1"/>
    <col min="13592" max="13593" width="11.6640625" style="165" customWidth="1"/>
    <col min="13594" max="13594" width="4.1640625" style="165" customWidth="1"/>
    <col min="13595" max="13595" width="2.33203125" style="165" customWidth="1"/>
    <col min="13596" max="13824" width="16.83203125" style="165"/>
    <col min="13825" max="13825" width="14.08203125" style="165" customWidth="1"/>
    <col min="13826" max="13826" width="2.4140625" style="165" customWidth="1"/>
    <col min="13827" max="13827" width="4.4140625" style="165" customWidth="1"/>
    <col min="13828" max="13828" width="2.58203125" style="165" customWidth="1"/>
    <col min="13829" max="13829" width="4.4140625" style="165" customWidth="1"/>
    <col min="13830" max="13830" width="2.4140625" style="165" customWidth="1"/>
    <col min="13831" max="13831" width="4.58203125" style="165" customWidth="1"/>
    <col min="13832" max="13832" width="2.58203125" style="165" customWidth="1"/>
    <col min="13833" max="13833" width="4.4140625" style="165" customWidth="1"/>
    <col min="13834" max="13834" width="2.4140625" style="165" customWidth="1"/>
    <col min="13835" max="13835" width="4.4140625" style="165" customWidth="1"/>
    <col min="13836" max="13836" width="2.58203125" style="165" customWidth="1"/>
    <col min="13837" max="13837" width="4.4140625" style="165" customWidth="1"/>
    <col min="13838" max="13838" width="2.4140625" style="165" customWidth="1"/>
    <col min="13839" max="13839" width="4.4140625" style="165" customWidth="1"/>
    <col min="13840" max="13840" width="2.4140625" style="165" customWidth="1"/>
    <col min="13841" max="13846" width="4.4140625" style="165" customWidth="1"/>
    <col min="13847" max="13847" width="5.6640625" style="165" customWidth="1"/>
    <col min="13848" max="13849" width="11.6640625" style="165" customWidth="1"/>
    <col min="13850" max="13850" width="4.1640625" style="165" customWidth="1"/>
    <col min="13851" max="13851" width="2.33203125" style="165" customWidth="1"/>
    <col min="13852" max="14080" width="16.83203125" style="165"/>
    <col min="14081" max="14081" width="14.08203125" style="165" customWidth="1"/>
    <col min="14082" max="14082" width="2.4140625" style="165" customWidth="1"/>
    <col min="14083" max="14083" width="4.4140625" style="165" customWidth="1"/>
    <col min="14084" max="14084" width="2.58203125" style="165" customWidth="1"/>
    <col min="14085" max="14085" width="4.4140625" style="165" customWidth="1"/>
    <col min="14086" max="14086" width="2.4140625" style="165" customWidth="1"/>
    <col min="14087" max="14087" width="4.58203125" style="165" customWidth="1"/>
    <col min="14088" max="14088" width="2.58203125" style="165" customWidth="1"/>
    <col min="14089" max="14089" width="4.4140625" style="165" customWidth="1"/>
    <col min="14090" max="14090" width="2.4140625" style="165" customWidth="1"/>
    <col min="14091" max="14091" width="4.4140625" style="165" customWidth="1"/>
    <col min="14092" max="14092" width="2.58203125" style="165" customWidth="1"/>
    <col min="14093" max="14093" width="4.4140625" style="165" customWidth="1"/>
    <col min="14094" max="14094" width="2.4140625" style="165" customWidth="1"/>
    <col min="14095" max="14095" width="4.4140625" style="165" customWidth="1"/>
    <col min="14096" max="14096" width="2.4140625" style="165" customWidth="1"/>
    <col min="14097" max="14102" width="4.4140625" style="165" customWidth="1"/>
    <col min="14103" max="14103" width="5.6640625" style="165" customWidth="1"/>
    <col min="14104" max="14105" width="11.6640625" style="165" customWidth="1"/>
    <col min="14106" max="14106" width="4.1640625" style="165" customWidth="1"/>
    <col min="14107" max="14107" width="2.33203125" style="165" customWidth="1"/>
    <col min="14108" max="14336" width="16.83203125" style="165"/>
    <col min="14337" max="14337" width="14.08203125" style="165" customWidth="1"/>
    <col min="14338" max="14338" width="2.4140625" style="165" customWidth="1"/>
    <col min="14339" max="14339" width="4.4140625" style="165" customWidth="1"/>
    <col min="14340" max="14340" width="2.58203125" style="165" customWidth="1"/>
    <col min="14341" max="14341" width="4.4140625" style="165" customWidth="1"/>
    <col min="14342" max="14342" width="2.4140625" style="165" customWidth="1"/>
    <col min="14343" max="14343" width="4.58203125" style="165" customWidth="1"/>
    <col min="14344" max="14344" width="2.58203125" style="165" customWidth="1"/>
    <col min="14345" max="14345" width="4.4140625" style="165" customWidth="1"/>
    <col min="14346" max="14346" width="2.4140625" style="165" customWidth="1"/>
    <col min="14347" max="14347" width="4.4140625" style="165" customWidth="1"/>
    <col min="14348" max="14348" width="2.58203125" style="165" customWidth="1"/>
    <col min="14349" max="14349" width="4.4140625" style="165" customWidth="1"/>
    <col min="14350" max="14350" width="2.4140625" style="165" customWidth="1"/>
    <col min="14351" max="14351" width="4.4140625" style="165" customWidth="1"/>
    <col min="14352" max="14352" width="2.4140625" style="165" customWidth="1"/>
    <col min="14353" max="14358" width="4.4140625" style="165" customWidth="1"/>
    <col min="14359" max="14359" width="5.6640625" style="165" customWidth="1"/>
    <col min="14360" max="14361" width="11.6640625" style="165" customWidth="1"/>
    <col min="14362" max="14362" width="4.1640625" style="165" customWidth="1"/>
    <col min="14363" max="14363" width="2.33203125" style="165" customWidth="1"/>
    <col min="14364" max="14592" width="16.83203125" style="165"/>
    <col min="14593" max="14593" width="14.08203125" style="165" customWidth="1"/>
    <col min="14594" max="14594" width="2.4140625" style="165" customWidth="1"/>
    <col min="14595" max="14595" width="4.4140625" style="165" customWidth="1"/>
    <col min="14596" max="14596" width="2.58203125" style="165" customWidth="1"/>
    <col min="14597" max="14597" width="4.4140625" style="165" customWidth="1"/>
    <col min="14598" max="14598" width="2.4140625" style="165" customWidth="1"/>
    <col min="14599" max="14599" width="4.58203125" style="165" customWidth="1"/>
    <col min="14600" max="14600" width="2.58203125" style="165" customWidth="1"/>
    <col min="14601" max="14601" width="4.4140625" style="165" customWidth="1"/>
    <col min="14602" max="14602" width="2.4140625" style="165" customWidth="1"/>
    <col min="14603" max="14603" width="4.4140625" style="165" customWidth="1"/>
    <col min="14604" max="14604" width="2.58203125" style="165" customWidth="1"/>
    <col min="14605" max="14605" width="4.4140625" style="165" customWidth="1"/>
    <col min="14606" max="14606" width="2.4140625" style="165" customWidth="1"/>
    <col min="14607" max="14607" width="4.4140625" style="165" customWidth="1"/>
    <col min="14608" max="14608" width="2.4140625" style="165" customWidth="1"/>
    <col min="14609" max="14614" width="4.4140625" style="165" customWidth="1"/>
    <col min="14615" max="14615" width="5.6640625" style="165" customWidth="1"/>
    <col min="14616" max="14617" width="11.6640625" style="165" customWidth="1"/>
    <col min="14618" max="14618" width="4.1640625" style="165" customWidth="1"/>
    <col min="14619" max="14619" width="2.33203125" style="165" customWidth="1"/>
    <col min="14620" max="14848" width="16.83203125" style="165"/>
    <col min="14849" max="14849" width="14.08203125" style="165" customWidth="1"/>
    <col min="14850" max="14850" width="2.4140625" style="165" customWidth="1"/>
    <col min="14851" max="14851" width="4.4140625" style="165" customWidth="1"/>
    <col min="14852" max="14852" width="2.58203125" style="165" customWidth="1"/>
    <col min="14853" max="14853" width="4.4140625" style="165" customWidth="1"/>
    <col min="14854" max="14854" width="2.4140625" style="165" customWidth="1"/>
    <col min="14855" max="14855" width="4.58203125" style="165" customWidth="1"/>
    <col min="14856" max="14856" width="2.58203125" style="165" customWidth="1"/>
    <col min="14857" max="14857" width="4.4140625" style="165" customWidth="1"/>
    <col min="14858" max="14858" width="2.4140625" style="165" customWidth="1"/>
    <col min="14859" max="14859" width="4.4140625" style="165" customWidth="1"/>
    <col min="14860" max="14860" width="2.58203125" style="165" customWidth="1"/>
    <col min="14861" max="14861" width="4.4140625" style="165" customWidth="1"/>
    <col min="14862" max="14862" width="2.4140625" style="165" customWidth="1"/>
    <col min="14863" max="14863" width="4.4140625" style="165" customWidth="1"/>
    <col min="14864" max="14864" width="2.4140625" style="165" customWidth="1"/>
    <col min="14865" max="14870" width="4.4140625" style="165" customWidth="1"/>
    <col min="14871" max="14871" width="5.6640625" style="165" customWidth="1"/>
    <col min="14872" max="14873" width="11.6640625" style="165" customWidth="1"/>
    <col min="14874" max="14874" width="4.1640625" style="165" customWidth="1"/>
    <col min="14875" max="14875" width="2.33203125" style="165" customWidth="1"/>
    <col min="14876" max="15104" width="16.83203125" style="165"/>
    <col min="15105" max="15105" width="14.08203125" style="165" customWidth="1"/>
    <col min="15106" max="15106" width="2.4140625" style="165" customWidth="1"/>
    <col min="15107" max="15107" width="4.4140625" style="165" customWidth="1"/>
    <col min="15108" max="15108" width="2.58203125" style="165" customWidth="1"/>
    <col min="15109" max="15109" width="4.4140625" style="165" customWidth="1"/>
    <col min="15110" max="15110" width="2.4140625" style="165" customWidth="1"/>
    <col min="15111" max="15111" width="4.58203125" style="165" customWidth="1"/>
    <col min="15112" max="15112" width="2.58203125" style="165" customWidth="1"/>
    <col min="15113" max="15113" width="4.4140625" style="165" customWidth="1"/>
    <col min="15114" max="15114" width="2.4140625" style="165" customWidth="1"/>
    <col min="15115" max="15115" width="4.4140625" style="165" customWidth="1"/>
    <col min="15116" max="15116" width="2.58203125" style="165" customWidth="1"/>
    <col min="15117" max="15117" width="4.4140625" style="165" customWidth="1"/>
    <col min="15118" max="15118" width="2.4140625" style="165" customWidth="1"/>
    <col min="15119" max="15119" width="4.4140625" style="165" customWidth="1"/>
    <col min="15120" max="15120" width="2.4140625" style="165" customWidth="1"/>
    <col min="15121" max="15126" width="4.4140625" style="165" customWidth="1"/>
    <col min="15127" max="15127" width="5.6640625" style="165" customWidth="1"/>
    <col min="15128" max="15129" width="11.6640625" style="165" customWidth="1"/>
    <col min="15130" max="15130" width="4.1640625" style="165" customWidth="1"/>
    <col min="15131" max="15131" width="2.33203125" style="165" customWidth="1"/>
    <col min="15132" max="15360" width="16.83203125" style="165"/>
    <col min="15361" max="15361" width="14.08203125" style="165" customWidth="1"/>
    <col min="15362" max="15362" width="2.4140625" style="165" customWidth="1"/>
    <col min="15363" max="15363" width="4.4140625" style="165" customWidth="1"/>
    <col min="15364" max="15364" width="2.58203125" style="165" customWidth="1"/>
    <col min="15365" max="15365" width="4.4140625" style="165" customWidth="1"/>
    <col min="15366" max="15366" width="2.4140625" style="165" customWidth="1"/>
    <col min="15367" max="15367" width="4.58203125" style="165" customWidth="1"/>
    <col min="15368" max="15368" width="2.58203125" style="165" customWidth="1"/>
    <col min="15369" max="15369" width="4.4140625" style="165" customWidth="1"/>
    <col min="15370" max="15370" width="2.4140625" style="165" customWidth="1"/>
    <col min="15371" max="15371" width="4.4140625" style="165" customWidth="1"/>
    <col min="15372" max="15372" width="2.58203125" style="165" customWidth="1"/>
    <col min="15373" max="15373" width="4.4140625" style="165" customWidth="1"/>
    <col min="15374" max="15374" width="2.4140625" style="165" customWidth="1"/>
    <col min="15375" max="15375" width="4.4140625" style="165" customWidth="1"/>
    <col min="15376" max="15376" width="2.4140625" style="165" customWidth="1"/>
    <col min="15377" max="15382" width="4.4140625" style="165" customWidth="1"/>
    <col min="15383" max="15383" width="5.6640625" style="165" customWidth="1"/>
    <col min="15384" max="15385" width="11.6640625" style="165" customWidth="1"/>
    <col min="15386" max="15386" width="4.1640625" style="165" customWidth="1"/>
    <col min="15387" max="15387" width="2.33203125" style="165" customWidth="1"/>
    <col min="15388" max="15616" width="16.83203125" style="165"/>
    <col min="15617" max="15617" width="14.08203125" style="165" customWidth="1"/>
    <col min="15618" max="15618" width="2.4140625" style="165" customWidth="1"/>
    <col min="15619" max="15619" width="4.4140625" style="165" customWidth="1"/>
    <col min="15620" max="15620" width="2.58203125" style="165" customWidth="1"/>
    <col min="15621" max="15621" width="4.4140625" style="165" customWidth="1"/>
    <col min="15622" max="15622" width="2.4140625" style="165" customWidth="1"/>
    <col min="15623" max="15623" width="4.58203125" style="165" customWidth="1"/>
    <col min="15624" max="15624" width="2.58203125" style="165" customWidth="1"/>
    <col min="15625" max="15625" width="4.4140625" style="165" customWidth="1"/>
    <col min="15626" max="15626" width="2.4140625" style="165" customWidth="1"/>
    <col min="15627" max="15627" width="4.4140625" style="165" customWidth="1"/>
    <col min="15628" max="15628" width="2.58203125" style="165" customWidth="1"/>
    <col min="15629" max="15629" width="4.4140625" style="165" customWidth="1"/>
    <col min="15630" max="15630" width="2.4140625" style="165" customWidth="1"/>
    <col min="15631" max="15631" width="4.4140625" style="165" customWidth="1"/>
    <col min="15632" max="15632" width="2.4140625" style="165" customWidth="1"/>
    <col min="15633" max="15638" width="4.4140625" style="165" customWidth="1"/>
    <col min="15639" max="15639" width="5.6640625" style="165" customWidth="1"/>
    <col min="15640" max="15641" width="11.6640625" style="165" customWidth="1"/>
    <col min="15642" max="15642" width="4.1640625" style="165" customWidth="1"/>
    <col min="15643" max="15643" width="2.33203125" style="165" customWidth="1"/>
    <col min="15644" max="15872" width="16.83203125" style="165"/>
    <col min="15873" max="15873" width="14.08203125" style="165" customWidth="1"/>
    <col min="15874" max="15874" width="2.4140625" style="165" customWidth="1"/>
    <col min="15875" max="15875" width="4.4140625" style="165" customWidth="1"/>
    <col min="15876" max="15876" width="2.58203125" style="165" customWidth="1"/>
    <col min="15877" max="15877" width="4.4140625" style="165" customWidth="1"/>
    <col min="15878" max="15878" width="2.4140625" style="165" customWidth="1"/>
    <col min="15879" max="15879" width="4.58203125" style="165" customWidth="1"/>
    <col min="15880" max="15880" width="2.58203125" style="165" customWidth="1"/>
    <col min="15881" max="15881" width="4.4140625" style="165" customWidth="1"/>
    <col min="15882" max="15882" width="2.4140625" style="165" customWidth="1"/>
    <col min="15883" max="15883" width="4.4140625" style="165" customWidth="1"/>
    <col min="15884" max="15884" width="2.58203125" style="165" customWidth="1"/>
    <col min="15885" max="15885" width="4.4140625" style="165" customWidth="1"/>
    <col min="15886" max="15886" width="2.4140625" style="165" customWidth="1"/>
    <col min="15887" max="15887" width="4.4140625" style="165" customWidth="1"/>
    <col min="15888" max="15888" width="2.4140625" style="165" customWidth="1"/>
    <col min="15889" max="15894" width="4.4140625" style="165" customWidth="1"/>
    <col min="15895" max="15895" width="5.6640625" style="165" customWidth="1"/>
    <col min="15896" max="15897" width="11.6640625" style="165" customWidth="1"/>
    <col min="15898" max="15898" width="4.1640625" style="165" customWidth="1"/>
    <col min="15899" max="15899" width="2.33203125" style="165" customWidth="1"/>
    <col min="15900" max="16128" width="16.83203125" style="165"/>
    <col min="16129" max="16129" width="14.08203125" style="165" customWidth="1"/>
    <col min="16130" max="16130" width="2.4140625" style="165" customWidth="1"/>
    <col min="16131" max="16131" width="4.4140625" style="165" customWidth="1"/>
    <col min="16132" max="16132" width="2.58203125" style="165" customWidth="1"/>
    <col min="16133" max="16133" width="4.4140625" style="165" customWidth="1"/>
    <col min="16134" max="16134" width="2.4140625" style="165" customWidth="1"/>
    <col min="16135" max="16135" width="4.58203125" style="165" customWidth="1"/>
    <col min="16136" max="16136" width="2.58203125" style="165" customWidth="1"/>
    <col min="16137" max="16137" width="4.4140625" style="165" customWidth="1"/>
    <col min="16138" max="16138" width="2.4140625" style="165" customWidth="1"/>
    <col min="16139" max="16139" width="4.4140625" style="165" customWidth="1"/>
    <col min="16140" max="16140" width="2.58203125" style="165" customWidth="1"/>
    <col min="16141" max="16141" width="4.4140625" style="165" customWidth="1"/>
    <col min="16142" max="16142" width="2.4140625" style="165" customWidth="1"/>
    <col min="16143" max="16143" width="4.4140625" style="165" customWidth="1"/>
    <col min="16144" max="16144" width="2.4140625" style="165" customWidth="1"/>
    <col min="16145" max="16150" width="4.4140625" style="165" customWidth="1"/>
    <col min="16151" max="16151" width="5.6640625" style="165" customWidth="1"/>
    <col min="16152" max="16153" width="11.6640625" style="165" customWidth="1"/>
    <col min="16154" max="16154" width="4.1640625" style="165" customWidth="1"/>
    <col min="16155" max="16155" width="2.33203125" style="165" customWidth="1"/>
    <col min="16156" max="16384" width="16.83203125" style="165"/>
  </cols>
  <sheetData>
    <row r="1" spans="1:28" ht="21" x14ac:dyDescent="0.55000000000000004">
      <c r="R1" s="166"/>
    </row>
    <row r="2" spans="1:28" ht="21.5" thickBot="1" x14ac:dyDescent="0.6">
      <c r="A2" s="167"/>
      <c r="B2" s="118"/>
      <c r="C2" s="118"/>
      <c r="D2" s="118"/>
      <c r="E2" s="118"/>
      <c r="F2" s="119"/>
      <c r="G2" s="120"/>
      <c r="H2" s="119"/>
      <c r="I2" s="120"/>
      <c r="J2" s="119"/>
      <c r="K2" s="118"/>
      <c r="L2" s="118"/>
      <c r="M2" s="118"/>
      <c r="N2" s="180"/>
      <c r="O2" s="180"/>
      <c r="P2" s="180"/>
      <c r="Q2" s="180"/>
      <c r="R2" s="166"/>
      <c r="S2" s="168"/>
      <c r="T2" s="168"/>
      <c r="U2" s="168"/>
      <c r="V2" s="168"/>
    </row>
    <row r="3" spans="1:28" ht="22" thickTop="1" thickBot="1" x14ac:dyDescent="0.6">
      <c r="A3" s="169" t="s">
        <v>344</v>
      </c>
      <c r="B3" s="118"/>
      <c r="C3" s="118"/>
      <c r="D3" s="118"/>
      <c r="E3" s="118"/>
      <c r="F3" s="119"/>
      <c r="G3" s="120"/>
      <c r="H3" s="119"/>
      <c r="I3" s="120"/>
      <c r="J3" s="119"/>
      <c r="K3" s="118"/>
      <c r="L3" s="118"/>
      <c r="M3" s="118"/>
      <c r="N3" s="180"/>
      <c r="O3" s="181"/>
      <c r="P3" s="182" t="s">
        <v>345</v>
      </c>
      <c r="Q3" s="180"/>
      <c r="R3" s="170"/>
      <c r="S3" s="168"/>
      <c r="T3" s="168"/>
      <c r="U3" s="168"/>
      <c r="V3" s="168"/>
    </row>
    <row r="4" spans="1:28" ht="19.5" thickTop="1" x14ac:dyDescent="0.55000000000000004">
      <c r="A4" s="167"/>
      <c r="B4" s="118"/>
      <c r="C4" s="118"/>
      <c r="D4" s="118"/>
      <c r="E4" s="118"/>
      <c r="F4" s="119"/>
      <c r="G4" s="120"/>
      <c r="H4" s="119"/>
      <c r="I4" s="120"/>
      <c r="J4" s="119"/>
      <c r="K4" s="118"/>
      <c r="L4" s="118"/>
      <c r="M4" s="118"/>
      <c r="N4" s="180"/>
      <c r="O4" s="180"/>
      <c r="P4" s="182" t="s">
        <v>346</v>
      </c>
      <c r="Q4" s="180"/>
      <c r="R4" s="170"/>
      <c r="S4" s="168"/>
      <c r="T4" s="168"/>
      <c r="U4" s="168"/>
      <c r="V4" s="168"/>
      <c r="W4" s="183"/>
      <c r="X4" s="184" t="s">
        <v>347</v>
      </c>
      <c r="Y4" s="184"/>
      <c r="Z4" s="184"/>
      <c r="AA4" s="184"/>
      <c r="AB4" s="184"/>
    </row>
    <row r="5" spans="1:28" ht="20" customHeight="1" thickBot="1" x14ac:dyDescent="0.6">
      <c r="A5" s="169" t="s">
        <v>331</v>
      </c>
      <c r="W5" s="171"/>
    </row>
    <row r="6" spans="1:28" ht="20" customHeight="1" thickTop="1" thickBot="1" x14ac:dyDescent="0.6">
      <c r="A6" s="346" t="s">
        <v>332</v>
      </c>
      <c r="B6" s="348" t="str">
        <f>AB6</f>
        <v>八王子中央</v>
      </c>
      <c r="C6" s="349"/>
      <c r="D6" s="349"/>
      <c r="E6" s="350"/>
      <c r="F6" s="348" t="str">
        <f>AB7</f>
        <v>②オール八王子東</v>
      </c>
      <c r="G6" s="349"/>
      <c r="H6" s="349"/>
      <c r="I6" s="350"/>
      <c r="J6" s="348" t="str">
        <f>AB8</f>
        <v>③八王子西選抜</v>
      </c>
      <c r="K6" s="349"/>
      <c r="L6" s="349"/>
      <c r="M6" s="350"/>
      <c r="N6" s="348" t="str">
        <f>AB9</f>
        <v>④</v>
      </c>
      <c r="O6" s="349"/>
      <c r="P6" s="349"/>
      <c r="Q6" s="350"/>
      <c r="R6" s="366" t="s">
        <v>319</v>
      </c>
      <c r="S6" s="366" t="s">
        <v>320</v>
      </c>
      <c r="T6" s="343" t="s">
        <v>321</v>
      </c>
      <c r="U6" s="343" t="s">
        <v>322</v>
      </c>
      <c r="V6" s="343" t="s">
        <v>323</v>
      </c>
      <c r="W6" s="343" t="s">
        <v>324</v>
      </c>
      <c r="X6" s="355" t="s">
        <v>325</v>
      </c>
      <c r="Y6" s="343" t="s">
        <v>326</v>
      </c>
      <c r="AA6" s="165" t="s">
        <v>327</v>
      </c>
      <c r="AB6" s="172" t="s">
        <v>355</v>
      </c>
    </row>
    <row r="7" spans="1:28" ht="20" customHeight="1" thickTop="1" thickBot="1" x14ac:dyDescent="0.6">
      <c r="A7" s="347"/>
      <c r="B7" s="351"/>
      <c r="C7" s="352"/>
      <c r="D7" s="352"/>
      <c r="E7" s="353"/>
      <c r="F7" s="351"/>
      <c r="G7" s="354"/>
      <c r="H7" s="352"/>
      <c r="I7" s="353"/>
      <c r="J7" s="351"/>
      <c r="K7" s="352"/>
      <c r="L7" s="352"/>
      <c r="M7" s="353"/>
      <c r="N7" s="351"/>
      <c r="O7" s="352"/>
      <c r="P7" s="352"/>
      <c r="Q7" s="353"/>
      <c r="R7" s="324"/>
      <c r="S7" s="324"/>
      <c r="T7" s="344"/>
      <c r="U7" s="344"/>
      <c r="V7" s="344"/>
      <c r="W7" s="344"/>
      <c r="X7" s="356"/>
      <c r="Y7" s="357"/>
      <c r="AA7" s="171" t="s">
        <v>328</v>
      </c>
      <c r="AB7" s="172" t="s">
        <v>348</v>
      </c>
    </row>
    <row r="8" spans="1:28" ht="20" customHeight="1" thickTop="1" thickBot="1" x14ac:dyDescent="0.6">
      <c r="A8" s="337" t="str">
        <f>B6</f>
        <v>八王子中央</v>
      </c>
      <c r="B8" s="129" t="str">
        <f t="shared" ref="B8:B18" si="0">IF(C8="","",IF(C8&gt;E8,"○","●"))</f>
        <v/>
      </c>
      <c r="C8" s="149"/>
      <c r="D8" s="149"/>
      <c r="E8" s="150"/>
      <c r="F8" s="132" t="str">
        <f t="shared" ref="F8:F19" si="1">IF(G8="","",IF(G8&gt;I8,"○","●"))</f>
        <v>○</v>
      </c>
      <c r="G8" s="133">
        <v>21</v>
      </c>
      <c r="H8" s="134"/>
      <c r="I8" s="133">
        <v>8</v>
      </c>
      <c r="J8" s="132" t="str">
        <f t="shared" ref="J8:J19" si="2">IF(K8="","",IF(K8&gt;M8,"○","●"))</f>
        <v>○</v>
      </c>
      <c r="K8" s="133">
        <v>21</v>
      </c>
      <c r="L8" s="134"/>
      <c r="M8" s="133">
        <v>15</v>
      </c>
      <c r="N8" s="132" t="str">
        <f t="shared" ref="N8:N19" si="3">IF(O8="","",IF(O8&gt;Q8,"○","●"))</f>
        <v>○</v>
      </c>
      <c r="O8" s="133">
        <v>21</v>
      </c>
      <c r="P8" s="134"/>
      <c r="Q8" s="133">
        <v>18</v>
      </c>
      <c r="R8" s="334">
        <v>3</v>
      </c>
      <c r="S8" s="334">
        <v>0</v>
      </c>
      <c r="T8" s="340">
        <f>IF(COUNT(B8:Q10)=0,"",COUNTIF(B8:Q10,"○"))</f>
        <v>6</v>
      </c>
      <c r="U8" s="324">
        <f>IF(COUNT(B8:Q10)=0,"",COUNTIF(B8:Q10,"●"))</f>
        <v>1</v>
      </c>
      <c r="V8" s="324">
        <f>C8+C9+C10+G8+G9+G10+K8+K9+K10+O8+O9+O10</f>
        <v>145</v>
      </c>
      <c r="W8" s="324">
        <f>E8+E9+E10+I8+I9+I10+M8+M9+M10+Q8+Q9+Q10</f>
        <v>95</v>
      </c>
      <c r="X8" s="327">
        <f>V8/W8</f>
        <v>1.5263157894736843</v>
      </c>
      <c r="Y8" s="330"/>
      <c r="AA8" s="165" t="s">
        <v>329</v>
      </c>
      <c r="AB8" s="172" t="s">
        <v>349</v>
      </c>
    </row>
    <row r="9" spans="1:28" ht="20" customHeight="1" thickTop="1" thickBot="1" x14ac:dyDescent="0.6">
      <c r="A9" s="338"/>
      <c r="B9" s="136" t="str">
        <f t="shared" si="0"/>
        <v/>
      </c>
      <c r="C9" s="138"/>
      <c r="D9" s="138" t="s">
        <v>330</v>
      </c>
      <c r="E9" s="153"/>
      <c r="F9" s="132" t="str">
        <f t="shared" si="1"/>
        <v>●</v>
      </c>
      <c r="G9" s="133">
        <v>19</v>
      </c>
      <c r="H9" s="119" t="s">
        <v>330</v>
      </c>
      <c r="I9" s="133">
        <v>21</v>
      </c>
      <c r="J9" s="119" t="str">
        <f t="shared" si="2"/>
        <v>○</v>
      </c>
      <c r="K9" s="133">
        <v>21</v>
      </c>
      <c r="L9" s="119" t="s">
        <v>330</v>
      </c>
      <c r="M9" s="133">
        <v>10</v>
      </c>
      <c r="N9" s="132" t="str">
        <f t="shared" si="3"/>
        <v>○</v>
      </c>
      <c r="O9" s="133">
        <v>21</v>
      </c>
      <c r="P9" s="119" t="s">
        <v>330</v>
      </c>
      <c r="Q9" s="133">
        <v>16</v>
      </c>
      <c r="R9" s="335"/>
      <c r="S9" s="335"/>
      <c r="T9" s="341"/>
      <c r="U9" s="325"/>
      <c r="V9" s="325"/>
      <c r="W9" s="325"/>
      <c r="X9" s="328"/>
      <c r="Y9" s="330"/>
      <c r="AA9" s="165" t="s">
        <v>350</v>
      </c>
      <c r="AB9" s="185" t="s">
        <v>350</v>
      </c>
    </row>
    <row r="10" spans="1:28" ht="20" customHeight="1" thickTop="1" thickBot="1" x14ac:dyDescent="0.6">
      <c r="A10" s="339"/>
      <c r="B10" s="141" t="str">
        <f t="shared" si="0"/>
        <v/>
      </c>
      <c r="C10" s="176"/>
      <c r="D10" s="176"/>
      <c r="E10" s="177"/>
      <c r="F10" s="144" t="str">
        <f t="shared" si="1"/>
        <v>○</v>
      </c>
      <c r="G10" s="133">
        <v>21</v>
      </c>
      <c r="H10" s="145"/>
      <c r="I10" s="133">
        <v>7</v>
      </c>
      <c r="J10" s="144" t="str">
        <f t="shared" si="2"/>
        <v/>
      </c>
      <c r="K10" s="133"/>
      <c r="L10" s="145"/>
      <c r="M10" s="133"/>
      <c r="N10" s="144" t="str">
        <f t="shared" si="3"/>
        <v/>
      </c>
      <c r="O10" s="133"/>
      <c r="P10" s="145"/>
      <c r="Q10" s="133"/>
      <c r="R10" s="336"/>
      <c r="S10" s="336"/>
      <c r="T10" s="342"/>
      <c r="U10" s="326"/>
      <c r="V10" s="326"/>
      <c r="W10" s="326"/>
      <c r="X10" s="329"/>
      <c r="Y10" s="330"/>
      <c r="AA10" s="178"/>
    </row>
    <row r="11" spans="1:28" ht="20" customHeight="1" thickTop="1" thickBot="1" x14ac:dyDescent="0.6">
      <c r="A11" s="331" t="str">
        <f>F6</f>
        <v>②オール八王子東</v>
      </c>
      <c r="B11" s="186" t="str">
        <f t="shared" si="0"/>
        <v>●</v>
      </c>
      <c r="C11" s="187">
        <f>I8</f>
        <v>8</v>
      </c>
      <c r="D11" s="187"/>
      <c r="E11" s="187">
        <f>G8</f>
        <v>21</v>
      </c>
      <c r="F11" s="129" t="str">
        <f t="shared" si="1"/>
        <v/>
      </c>
      <c r="G11" s="149"/>
      <c r="H11" s="149"/>
      <c r="I11" s="150"/>
      <c r="J11" s="132" t="str">
        <f t="shared" si="2"/>
        <v>○</v>
      </c>
      <c r="K11" s="133">
        <v>21</v>
      </c>
      <c r="L11" s="134"/>
      <c r="M11" s="133">
        <v>1</v>
      </c>
      <c r="N11" s="132" t="str">
        <f t="shared" si="3"/>
        <v>○</v>
      </c>
      <c r="O11" s="133">
        <v>21</v>
      </c>
      <c r="P11" s="134"/>
      <c r="Q11" s="133">
        <v>4</v>
      </c>
      <c r="R11" s="334">
        <v>2</v>
      </c>
      <c r="S11" s="334">
        <v>1</v>
      </c>
      <c r="T11" s="324">
        <f>IF(COUNT(B11:Q13)=0,"",COUNTIF(B11:Q13,"○"))</f>
        <v>5</v>
      </c>
      <c r="U11" s="324">
        <f>IF(COUNT(B11:Q13)=0,"",COUNTIF(B11:Q13,"●"))</f>
        <v>4</v>
      </c>
      <c r="V11" s="324">
        <f>C11+C12+C13+G11+G12+G13+K11+K12+K13+O11+O12+O13</f>
        <v>158</v>
      </c>
      <c r="W11" s="324">
        <f>E11+E12+E13+I11+I12+I13+M11+M12+M13+Q11+Q12+Q13</f>
        <v>120</v>
      </c>
      <c r="X11" s="327">
        <f>V11/W11</f>
        <v>1.3166666666666667</v>
      </c>
      <c r="Y11" s="330"/>
    </row>
    <row r="12" spans="1:28" ht="20" customHeight="1" thickTop="1" thickBot="1" x14ac:dyDescent="0.6">
      <c r="A12" s="332"/>
      <c r="B12" s="186" t="str">
        <f t="shared" si="0"/>
        <v>○</v>
      </c>
      <c r="C12" s="188">
        <f>I9</f>
        <v>21</v>
      </c>
      <c r="D12" s="188" t="s">
        <v>330</v>
      </c>
      <c r="E12" s="188">
        <f>G9</f>
        <v>19</v>
      </c>
      <c r="F12" s="136" t="str">
        <f t="shared" si="1"/>
        <v/>
      </c>
      <c r="G12" s="138"/>
      <c r="H12" s="138" t="s">
        <v>330</v>
      </c>
      <c r="I12" s="153"/>
      <c r="J12" s="132" t="str">
        <f t="shared" si="2"/>
        <v>●</v>
      </c>
      <c r="K12" s="133">
        <v>19</v>
      </c>
      <c r="L12" s="119" t="s">
        <v>330</v>
      </c>
      <c r="M12" s="133">
        <v>21</v>
      </c>
      <c r="N12" s="132" t="str">
        <f t="shared" si="3"/>
        <v>●</v>
      </c>
      <c r="O12" s="133">
        <v>19</v>
      </c>
      <c r="P12" s="119" t="s">
        <v>330</v>
      </c>
      <c r="Q12" s="133">
        <v>21</v>
      </c>
      <c r="R12" s="335"/>
      <c r="S12" s="335"/>
      <c r="T12" s="325"/>
      <c r="U12" s="325"/>
      <c r="V12" s="325"/>
      <c r="W12" s="325"/>
      <c r="X12" s="328"/>
      <c r="Y12" s="330"/>
      <c r="AA12" s="189"/>
      <c r="AB12" s="165" t="s">
        <v>351</v>
      </c>
    </row>
    <row r="13" spans="1:28" ht="20" customHeight="1" thickTop="1" thickBot="1" x14ac:dyDescent="0.6">
      <c r="A13" s="333"/>
      <c r="B13" s="190" t="str">
        <f t="shared" si="0"/>
        <v>●</v>
      </c>
      <c r="C13" s="191">
        <f>I10</f>
        <v>7</v>
      </c>
      <c r="D13" s="191"/>
      <c r="E13" s="191">
        <f>G10</f>
        <v>21</v>
      </c>
      <c r="F13" s="141" t="str">
        <f t="shared" si="1"/>
        <v/>
      </c>
      <c r="G13" s="156"/>
      <c r="H13" s="157"/>
      <c r="I13" s="158"/>
      <c r="J13" s="144" t="str">
        <f t="shared" si="2"/>
        <v>○</v>
      </c>
      <c r="K13" s="133">
        <v>21</v>
      </c>
      <c r="L13" s="145"/>
      <c r="M13" s="133">
        <v>2</v>
      </c>
      <c r="N13" s="144" t="str">
        <f t="shared" si="3"/>
        <v>○</v>
      </c>
      <c r="O13" s="133">
        <v>21</v>
      </c>
      <c r="P13" s="145"/>
      <c r="Q13" s="133">
        <v>10</v>
      </c>
      <c r="R13" s="336"/>
      <c r="S13" s="336"/>
      <c r="T13" s="326"/>
      <c r="U13" s="326"/>
      <c r="V13" s="326"/>
      <c r="W13" s="326"/>
      <c r="X13" s="329"/>
      <c r="Y13" s="330"/>
    </row>
    <row r="14" spans="1:28" ht="20" customHeight="1" thickTop="1" thickBot="1" x14ac:dyDescent="0.6">
      <c r="A14" s="331" t="str">
        <f>J6</f>
        <v>③八王子西選抜</v>
      </c>
      <c r="B14" s="186" t="str">
        <f t="shared" si="0"/>
        <v>●</v>
      </c>
      <c r="C14" s="187">
        <f>M8</f>
        <v>15</v>
      </c>
      <c r="D14" s="187"/>
      <c r="E14" s="187">
        <f>K8</f>
        <v>21</v>
      </c>
      <c r="F14" s="186" t="str">
        <f t="shared" si="1"/>
        <v>●</v>
      </c>
      <c r="G14" s="187">
        <f>M8</f>
        <v>15</v>
      </c>
      <c r="H14" s="187"/>
      <c r="I14" s="192">
        <f>K8</f>
        <v>21</v>
      </c>
      <c r="J14" s="129" t="str">
        <f t="shared" si="2"/>
        <v/>
      </c>
      <c r="K14" s="149"/>
      <c r="L14" s="149"/>
      <c r="M14" s="150"/>
      <c r="N14" s="132" t="str">
        <f>IF(O14="","",IF(O14&gt;Q14,"○","●"))</f>
        <v>○</v>
      </c>
      <c r="O14" s="133">
        <v>21</v>
      </c>
      <c r="P14" s="134"/>
      <c r="Q14" s="133">
        <v>16</v>
      </c>
      <c r="R14" s="334"/>
      <c r="S14" s="334"/>
      <c r="T14" s="324">
        <f>IF(COUNT(B14:Q16)=0,"",COUNTIF(B14:Q16,"○"))</f>
        <v>2</v>
      </c>
      <c r="U14" s="324">
        <f>IF(COUNT(B14:Q16)=0,"",COUNTIF(B14:Q16,"●"))</f>
        <v>4</v>
      </c>
      <c r="V14" s="324">
        <f>C14+C15+C16+G14+G15+G16+K14+K15+K16+O14+O15+O16</f>
        <v>84</v>
      </c>
      <c r="W14" s="324">
        <f>E14+E15+E16+I14+I15+I16+M14+M15+M16+Q14+Q15+Q16</f>
        <v>119</v>
      </c>
      <c r="X14" s="327">
        <f>V14/W14</f>
        <v>0.70588235294117652</v>
      </c>
      <c r="Y14" s="330"/>
    </row>
    <row r="15" spans="1:28" ht="20" customHeight="1" thickTop="1" thickBot="1" x14ac:dyDescent="0.6">
      <c r="A15" s="332"/>
      <c r="B15" s="186" t="str">
        <f t="shared" si="0"/>
        <v>●</v>
      </c>
      <c r="C15" s="188">
        <f>M9</f>
        <v>10</v>
      </c>
      <c r="D15" s="188" t="s">
        <v>330</v>
      </c>
      <c r="E15" s="188">
        <f>K9</f>
        <v>21</v>
      </c>
      <c r="F15" s="186" t="str">
        <f t="shared" si="1"/>
        <v>○</v>
      </c>
      <c r="G15" s="188">
        <f>M12</f>
        <v>21</v>
      </c>
      <c r="H15" s="188" t="s">
        <v>330</v>
      </c>
      <c r="I15" s="193">
        <f>K12</f>
        <v>19</v>
      </c>
      <c r="J15" s="136" t="str">
        <f t="shared" si="2"/>
        <v/>
      </c>
      <c r="K15" s="138"/>
      <c r="L15" s="138" t="s">
        <v>330</v>
      </c>
      <c r="M15" s="153"/>
      <c r="N15" s="132" t="str">
        <f t="shared" si="3"/>
        <v/>
      </c>
      <c r="O15" s="194"/>
      <c r="P15" s="119"/>
      <c r="Q15" s="194"/>
      <c r="R15" s="335"/>
      <c r="S15" s="335"/>
      <c r="T15" s="325"/>
      <c r="U15" s="325"/>
      <c r="V15" s="325"/>
      <c r="W15" s="325"/>
      <c r="X15" s="328"/>
      <c r="Y15" s="330"/>
    </row>
    <row r="16" spans="1:28" ht="20" customHeight="1" thickTop="1" thickBot="1" x14ac:dyDescent="0.6">
      <c r="A16" s="333"/>
      <c r="B16" s="190"/>
      <c r="C16" s="191"/>
      <c r="D16" s="191"/>
      <c r="E16" s="191"/>
      <c r="F16" s="190" t="str">
        <f t="shared" si="1"/>
        <v>●</v>
      </c>
      <c r="G16" s="195">
        <f>M13</f>
        <v>2</v>
      </c>
      <c r="H16" s="196"/>
      <c r="I16" s="195">
        <f>K13</f>
        <v>21</v>
      </c>
      <c r="J16" s="141" t="str">
        <f t="shared" si="2"/>
        <v/>
      </c>
      <c r="K16" s="156"/>
      <c r="L16" s="157"/>
      <c r="M16" s="158"/>
      <c r="N16" s="144" t="str">
        <f t="shared" si="3"/>
        <v/>
      </c>
      <c r="O16" s="194"/>
      <c r="P16" s="145"/>
      <c r="Q16" s="194"/>
      <c r="R16" s="336"/>
      <c r="S16" s="336"/>
      <c r="T16" s="326"/>
      <c r="U16" s="326"/>
      <c r="V16" s="326"/>
      <c r="W16" s="326"/>
      <c r="X16" s="329"/>
      <c r="Y16" s="330"/>
    </row>
    <row r="17" spans="1:27" ht="20" customHeight="1" thickTop="1" thickBot="1" x14ac:dyDescent="0.6">
      <c r="A17" s="331" t="str">
        <f>N6</f>
        <v>④</v>
      </c>
      <c r="B17" s="186" t="str">
        <f t="shared" si="0"/>
        <v>●</v>
      </c>
      <c r="C17" s="187">
        <f>Q8</f>
        <v>18</v>
      </c>
      <c r="D17" s="187"/>
      <c r="E17" s="187">
        <f>O8</f>
        <v>21</v>
      </c>
      <c r="F17" s="186" t="str">
        <f t="shared" si="1"/>
        <v>●</v>
      </c>
      <c r="G17" s="187">
        <f>Q11</f>
        <v>4</v>
      </c>
      <c r="H17" s="187"/>
      <c r="I17" s="192">
        <f>O12</f>
        <v>19</v>
      </c>
      <c r="J17" s="186" t="str">
        <f t="shared" si="2"/>
        <v>●</v>
      </c>
      <c r="K17" s="187">
        <f>Q14</f>
        <v>16</v>
      </c>
      <c r="L17" s="187"/>
      <c r="M17" s="187">
        <f>O14</f>
        <v>21</v>
      </c>
      <c r="N17" s="129" t="str">
        <f t="shared" si="3"/>
        <v/>
      </c>
      <c r="O17" s="149"/>
      <c r="P17" s="149"/>
      <c r="Q17" s="150"/>
      <c r="R17" s="334"/>
      <c r="S17" s="334"/>
      <c r="T17" s="324">
        <f>IF(COUNT(B17:Q19)=0,"",COUNTIF(B17:Q19,"○"))</f>
        <v>1</v>
      </c>
      <c r="U17" s="324">
        <f>IF(COUNT(B17:Q19)=0,"",COUNTIF(B17:Q19,"●"))</f>
        <v>7</v>
      </c>
      <c r="V17" s="324">
        <f>C17+C18+C19+G17+G18+G19+K17+K18+K19+O17+O18+O19</f>
        <v>85</v>
      </c>
      <c r="W17" s="324">
        <f>E17+E18+E19+I17+I18+I19+M17+M18+M19+Q17+Q18+Q19</f>
        <v>122</v>
      </c>
      <c r="X17" s="327">
        <f>V17/W17</f>
        <v>0.69672131147540983</v>
      </c>
      <c r="Y17" s="330"/>
    </row>
    <row r="18" spans="1:27" ht="20" customHeight="1" thickTop="1" thickBot="1" x14ac:dyDescent="0.6">
      <c r="A18" s="332"/>
      <c r="B18" s="186" t="str">
        <f t="shared" si="0"/>
        <v>●</v>
      </c>
      <c r="C18" s="188">
        <f>Q9</f>
        <v>16</v>
      </c>
      <c r="D18" s="188" t="s">
        <v>330</v>
      </c>
      <c r="E18" s="188">
        <f>O9</f>
        <v>21</v>
      </c>
      <c r="F18" s="186" t="str">
        <f t="shared" si="1"/>
        <v>○</v>
      </c>
      <c r="G18" s="188">
        <f>Q12</f>
        <v>21</v>
      </c>
      <c r="H18" s="188" t="s">
        <v>330</v>
      </c>
      <c r="I18" s="193">
        <f>O12</f>
        <v>19</v>
      </c>
      <c r="J18" s="186" t="str">
        <f t="shared" si="2"/>
        <v>●</v>
      </c>
      <c r="K18" s="188">
        <f>Q15</f>
        <v>0</v>
      </c>
      <c r="L18" s="188" t="s">
        <v>330</v>
      </c>
      <c r="M18" s="188">
        <f>O15</f>
        <v>0</v>
      </c>
      <c r="N18" s="136" t="str">
        <f t="shared" si="3"/>
        <v/>
      </c>
      <c r="O18" s="138"/>
      <c r="P18" s="138" t="s">
        <v>330</v>
      </c>
      <c r="Q18" s="153"/>
      <c r="R18" s="335"/>
      <c r="S18" s="335"/>
      <c r="T18" s="325"/>
      <c r="U18" s="325"/>
      <c r="V18" s="325"/>
      <c r="W18" s="325"/>
      <c r="X18" s="328"/>
      <c r="Y18" s="330"/>
    </row>
    <row r="19" spans="1:27" ht="20" customHeight="1" thickTop="1" thickBot="1" x14ac:dyDescent="0.6">
      <c r="A19" s="333"/>
      <c r="B19" s="190"/>
      <c r="C19" s="191"/>
      <c r="D19" s="191"/>
      <c r="E19" s="191"/>
      <c r="F19" s="190" t="str">
        <f t="shared" si="1"/>
        <v>●</v>
      </c>
      <c r="G19" s="195">
        <f>Q13</f>
        <v>10</v>
      </c>
      <c r="H19" s="196"/>
      <c r="I19" s="195">
        <f>O13</f>
        <v>21</v>
      </c>
      <c r="J19" s="190" t="str">
        <f t="shared" si="2"/>
        <v>●</v>
      </c>
      <c r="K19" s="195">
        <f>Q16</f>
        <v>0</v>
      </c>
      <c r="L19" s="196"/>
      <c r="M19" s="195">
        <f>O16</f>
        <v>0</v>
      </c>
      <c r="N19" s="141" t="str">
        <f t="shared" si="3"/>
        <v/>
      </c>
      <c r="O19" s="156"/>
      <c r="P19" s="157"/>
      <c r="Q19" s="158"/>
      <c r="R19" s="336"/>
      <c r="S19" s="336"/>
      <c r="T19" s="326"/>
      <c r="U19" s="326"/>
      <c r="V19" s="326"/>
      <c r="W19" s="326"/>
      <c r="X19" s="329"/>
      <c r="Y19" s="330"/>
      <c r="AA19" s="178"/>
    </row>
    <row r="20" spans="1:27" ht="20" customHeight="1" thickTop="1" x14ac:dyDescent="0.55000000000000004">
      <c r="A20" s="173"/>
      <c r="B20" s="197" t="s">
        <v>352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80"/>
      <c r="O20" s="180"/>
      <c r="P20" s="180"/>
      <c r="Q20" s="180"/>
      <c r="R20" s="170"/>
      <c r="S20" s="168"/>
      <c r="T20" s="168"/>
      <c r="U20" s="168"/>
    </row>
    <row r="21" spans="1:27" ht="20" customHeight="1" x14ac:dyDescent="0.55000000000000004">
      <c r="A21" s="173"/>
      <c r="B21" s="345"/>
      <c r="C21" s="345"/>
      <c r="D21" s="345"/>
      <c r="E21" s="345"/>
      <c r="F21" s="119"/>
      <c r="G21" s="120"/>
      <c r="H21" s="119"/>
      <c r="I21" s="120"/>
      <c r="J21" s="119"/>
      <c r="K21" s="345"/>
      <c r="L21" s="345"/>
      <c r="M21" s="345"/>
      <c r="N21" s="180"/>
      <c r="O21" s="180"/>
      <c r="P21" s="180"/>
      <c r="Q21" s="180"/>
      <c r="R21" s="170"/>
      <c r="S21" s="168"/>
      <c r="T21" s="168"/>
      <c r="U21" s="168"/>
    </row>
    <row r="22" spans="1:27" ht="20" customHeight="1" x14ac:dyDescent="0.55000000000000004">
      <c r="A22" s="173"/>
      <c r="B22" s="118"/>
      <c r="C22" s="118"/>
      <c r="D22" s="118"/>
      <c r="E22" s="118"/>
      <c r="F22" s="119"/>
      <c r="G22" s="120"/>
      <c r="H22" s="119"/>
      <c r="I22" s="120"/>
      <c r="J22" s="119"/>
      <c r="K22" s="118"/>
      <c r="L22" s="118"/>
      <c r="M22" s="118"/>
      <c r="N22" s="180"/>
      <c r="O22" s="180"/>
      <c r="P22" s="180"/>
      <c r="Q22" s="180"/>
      <c r="R22" s="170"/>
      <c r="S22" s="168"/>
      <c r="T22" s="168"/>
      <c r="U22" s="168"/>
    </row>
    <row r="23" spans="1:27" ht="20" customHeight="1" x14ac:dyDescent="0.55000000000000004">
      <c r="A23" s="173"/>
      <c r="B23" s="118"/>
      <c r="C23" s="118"/>
      <c r="D23" s="118"/>
      <c r="E23" s="118"/>
      <c r="F23" s="119"/>
      <c r="G23" s="120"/>
      <c r="H23" s="119"/>
      <c r="I23" s="120"/>
      <c r="J23" s="119"/>
      <c r="K23" s="118"/>
      <c r="L23" s="118"/>
      <c r="M23" s="118"/>
      <c r="N23" s="180"/>
      <c r="O23" s="180"/>
      <c r="P23" s="180"/>
      <c r="Q23" s="180"/>
      <c r="R23" s="170"/>
      <c r="S23" s="168"/>
      <c r="T23" s="168"/>
      <c r="U23" s="168"/>
    </row>
    <row r="24" spans="1:27" ht="20" customHeight="1" x14ac:dyDescent="0.55000000000000004">
      <c r="A24" s="173"/>
      <c r="B24" s="118"/>
      <c r="C24" s="118"/>
      <c r="D24" s="118"/>
      <c r="E24" s="118"/>
      <c r="F24" s="119"/>
      <c r="G24" s="120"/>
      <c r="H24" s="119"/>
      <c r="I24" s="120"/>
      <c r="J24" s="119"/>
      <c r="K24" s="118"/>
      <c r="L24" s="118"/>
      <c r="M24" s="118"/>
      <c r="N24" s="180"/>
      <c r="O24" s="180"/>
      <c r="P24" s="180"/>
      <c r="Q24" s="180"/>
      <c r="R24" s="170"/>
      <c r="S24" s="168"/>
      <c r="T24" s="168"/>
      <c r="U24" s="168"/>
    </row>
    <row r="25" spans="1:27" ht="20" customHeight="1" x14ac:dyDescent="0.55000000000000004">
      <c r="A25" s="173"/>
      <c r="B25" s="118"/>
      <c r="C25" s="118"/>
      <c r="D25" s="118"/>
      <c r="E25" s="118"/>
      <c r="F25" s="119"/>
      <c r="G25" s="120"/>
      <c r="H25" s="119"/>
      <c r="I25" s="120"/>
      <c r="J25" s="119"/>
      <c r="K25" s="118"/>
      <c r="L25" s="118"/>
      <c r="M25" s="118"/>
      <c r="N25" s="180"/>
      <c r="O25" s="180"/>
      <c r="P25" s="180"/>
      <c r="Q25" s="180"/>
      <c r="R25" s="170"/>
      <c r="S25" s="168"/>
      <c r="T25" s="168"/>
      <c r="U25" s="168"/>
    </row>
    <row r="26" spans="1:27" ht="20" customHeight="1" x14ac:dyDescent="0.55000000000000004">
      <c r="A26" s="173"/>
      <c r="B26" s="118"/>
      <c r="C26" s="118"/>
      <c r="D26" s="118"/>
      <c r="E26" s="118"/>
      <c r="F26" s="119"/>
      <c r="G26" s="120"/>
      <c r="H26" s="119"/>
      <c r="I26" s="120"/>
      <c r="J26" s="119"/>
      <c r="K26" s="118"/>
      <c r="L26" s="118"/>
      <c r="M26" s="118"/>
      <c r="N26" s="180"/>
      <c r="O26" s="180"/>
      <c r="P26" s="180"/>
      <c r="Q26" s="180"/>
      <c r="R26" s="170"/>
      <c r="S26" s="168"/>
      <c r="T26" s="168"/>
      <c r="U26" s="168"/>
    </row>
    <row r="27" spans="1:27" ht="20" customHeight="1" x14ac:dyDescent="0.55000000000000004">
      <c r="A27" s="173"/>
      <c r="B27" s="118"/>
      <c r="C27" s="118"/>
      <c r="D27" s="118"/>
      <c r="E27" s="118"/>
      <c r="F27" s="119"/>
      <c r="G27" s="120"/>
      <c r="H27" s="119"/>
      <c r="I27" s="120"/>
      <c r="J27" s="119"/>
      <c r="K27" s="118"/>
      <c r="L27" s="118"/>
      <c r="M27" s="118"/>
      <c r="N27" s="180"/>
      <c r="O27" s="180"/>
      <c r="P27" s="180"/>
      <c r="Q27" s="180"/>
      <c r="R27" s="170"/>
      <c r="S27" s="168"/>
      <c r="T27" s="168"/>
      <c r="U27" s="168"/>
    </row>
  </sheetData>
  <mergeCells count="51">
    <mergeCell ref="R6:R7"/>
    <mergeCell ref="A6:A7"/>
    <mergeCell ref="B6:E7"/>
    <mergeCell ref="F6:I7"/>
    <mergeCell ref="J6:M7"/>
    <mergeCell ref="N6:Q7"/>
    <mergeCell ref="Y6:Y7"/>
    <mergeCell ref="A8:A10"/>
    <mergeCell ref="R8:R10"/>
    <mergeCell ref="S8:S10"/>
    <mergeCell ref="T8:T10"/>
    <mergeCell ref="U8:U10"/>
    <mergeCell ref="V8:V10"/>
    <mergeCell ref="W8:W10"/>
    <mergeCell ref="X8:X10"/>
    <mergeCell ref="Y8:Y10"/>
    <mergeCell ref="S6:S7"/>
    <mergeCell ref="T6:T7"/>
    <mergeCell ref="U6:U7"/>
    <mergeCell ref="V6:V7"/>
    <mergeCell ref="W6:W7"/>
    <mergeCell ref="X6:X7"/>
    <mergeCell ref="W11:W13"/>
    <mergeCell ref="X11:X13"/>
    <mergeCell ref="Y11:Y13"/>
    <mergeCell ref="A14:A16"/>
    <mergeCell ref="R14:R16"/>
    <mergeCell ref="S14:S16"/>
    <mergeCell ref="T14:T16"/>
    <mergeCell ref="U14:U16"/>
    <mergeCell ref="V14:V16"/>
    <mergeCell ref="W14:W16"/>
    <mergeCell ref="A11:A13"/>
    <mergeCell ref="R11:R13"/>
    <mergeCell ref="S11:S13"/>
    <mergeCell ref="T11:T13"/>
    <mergeCell ref="U11:U13"/>
    <mergeCell ref="V11:V13"/>
    <mergeCell ref="A17:A19"/>
    <mergeCell ref="R17:R19"/>
    <mergeCell ref="S17:S19"/>
    <mergeCell ref="T17:T19"/>
    <mergeCell ref="U17:U19"/>
    <mergeCell ref="Y17:Y19"/>
    <mergeCell ref="B21:E21"/>
    <mergeCell ref="K21:M21"/>
    <mergeCell ref="X14:X16"/>
    <mergeCell ref="Y14:Y16"/>
    <mergeCell ref="V17:V19"/>
    <mergeCell ref="W17:W19"/>
    <mergeCell ref="X17:X19"/>
  </mergeCells>
  <phoneticPr fontId="1"/>
  <pageMargins left="0.6" right="0.49" top="0.75" bottom="0.75" header="0.3" footer="0.3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家庭婦人一部春季～冬１日目</vt:lpstr>
      <vt:lpstr>家庭婦人一部星取表</vt:lpstr>
      <vt:lpstr>一部チーム名</vt:lpstr>
      <vt:lpstr>２０２４春家庭婦人二部</vt:lpstr>
      <vt:lpstr>当日結果 入力シート(春季家庭婦人２部) </vt:lpstr>
      <vt:lpstr>２０２４春季一般 </vt:lpstr>
      <vt:lpstr>当日結果入力シート (春季一般)  </vt:lpstr>
      <vt:lpstr>入力方法（サンプル）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Eiyouka</dc:creator>
  <cp:lastModifiedBy>武史 薄葉</cp:lastModifiedBy>
  <cp:lastPrinted>2024-04-21T23:16:01Z</cp:lastPrinted>
  <dcterms:created xsi:type="dcterms:W3CDTF">2022-05-24T04:32:16Z</dcterms:created>
  <dcterms:modified xsi:type="dcterms:W3CDTF">2024-04-22T00:00:44Z</dcterms:modified>
</cp:coreProperties>
</file>